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tweednswgovau-my.sharepoint.com/personal/carnold_tweed_nsw_gov_au/Documents/"/>
    </mc:Choice>
  </mc:AlternateContent>
  <xr:revisionPtr revIDLastSave="0" documentId="8_{DF061153-C246-4575-ABF1-0C994023FEB3}" xr6:coauthVersionLast="47" xr6:coauthVersionMax="47" xr10:uidLastSave="{00000000-0000-0000-0000-000000000000}"/>
  <bookViews>
    <workbookView xWindow="28680" yWindow="-120" windowWidth="29040" windowHeight="15840" xr2:uid="{00000000-000D-0000-FFFF-FFFF00000000}"/>
  </bookViews>
  <sheets>
    <sheet name="Publishing dat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9" i="1" l="1"/>
  <c r="J499" i="1"/>
  <c r="K499" i="1"/>
  <c r="L499" i="1"/>
  <c r="I500" i="1"/>
  <c r="J500" i="1"/>
  <c r="K500" i="1"/>
  <c r="L500" i="1"/>
  <c r="I501" i="1"/>
  <c r="J501" i="1"/>
  <c r="K501" i="1"/>
  <c r="L501" i="1"/>
  <c r="I502" i="1"/>
  <c r="J502" i="1"/>
  <c r="K502" i="1"/>
  <c r="L502" i="1"/>
  <c r="I503" i="1"/>
  <c r="J503" i="1"/>
  <c r="K503" i="1"/>
  <c r="L503" i="1"/>
  <c r="I504" i="1"/>
  <c r="J504" i="1"/>
  <c r="K504" i="1"/>
  <c r="L504" i="1"/>
  <c r="I505" i="1"/>
  <c r="J505" i="1"/>
  <c r="K505" i="1"/>
  <c r="L505" i="1"/>
  <c r="I506" i="1"/>
  <c r="J506" i="1"/>
  <c r="K506" i="1"/>
  <c r="L506" i="1"/>
  <c r="I507" i="1"/>
  <c r="J507" i="1"/>
  <c r="K507" i="1"/>
  <c r="L507" i="1"/>
  <c r="I508" i="1"/>
  <c r="J508" i="1"/>
  <c r="K508" i="1"/>
  <c r="L508" i="1"/>
  <c r="L498" i="1"/>
  <c r="K498" i="1"/>
  <c r="J498" i="1"/>
  <c r="I498" i="1"/>
  <c r="I448" i="1"/>
  <c r="J448" i="1"/>
  <c r="K448" i="1"/>
  <c r="L448" i="1"/>
  <c r="I449" i="1"/>
  <c r="J449" i="1"/>
  <c r="K449" i="1"/>
  <c r="L449" i="1"/>
  <c r="I450" i="1"/>
  <c r="J450" i="1"/>
  <c r="K450" i="1"/>
  <c r="L450" i="1"/>
  <c r="I451" i="1"/>
  <c r="J451" i="1"/>
  <c r="K451" i="1"/>
  <c r="L451" i="1"/>
  <c r="I452" i="1"/>
  <c r="J452" i="1"/>
  <c r="K452" i="1"/>
  <c r="L452" i="1"/>
  <c r="I453" i="1"/>
  <c r="J453" i="1"/>
  <c r="K453" i="1"/>
  <c r="L453" i="1"/>
  <c r="I454" i="1"/>
  <c r="J454" i="1"/>
  <c r="K454" i="1"/>
  <c r="L454" i="1"/>
  <c r="I455" i="1"/>
  <c r="J455" i="1"/>
  <c r="K455" i="1"/>
  <c r="L455" i="1"/>
  <c r="I456" i="1"/>
  <c r="J456" i="1"/>
  <c r="K456" i="1"/>
  <c r="L456" i="1"/>
  <c r="I457" i="1"/>
  <c r="J457" i="1"/>
  <c r="K457" i="1"/>
  <c r="L457" i="1"/>
  <c r="L447" i="1"/>
  <c r="K447" i="1"/>
  <c r="J447" i="1"/>
  <c r="I447" i="1"/>
  <c r="I429" i="1"/>
  <c r="J429" i="1"/>
  <c r="K429" i="1"/>
  <c r="L429" i="1"/>
  <c r="I430" i="1"/>
  <c r="J430" i="1"/>
  <c r="K430" i="1"/>
  <c r="L430" i="1"/>
  <c r="I431" i="1"/>
  <c r="J431" i="1"/>
  <c r="K431" i="1"/>
  <c r="L431" i="1"/>
  <c r="I432" i="1"/>
  <c r="J432" i="1"/>
  <c r="K432" i="1"/>
  <c r="L432" i="1"/>
  <c r="I433" i="1"/>
  <c r="J433" i="1"/>
  <c r="K433" i="1"/>
  <c r="L433" i="1"/>
  <c r="I434" i="1"/>
  <c r="J434" i="1"/>
  <c r="K434" i="1"/>
  <c r="L434" i="1"/>
  <c r="I435" i="1"/>
  <c r="J435" i="1"/>
  <c r="K435" i="1"/>
  <c r="L435" i="1"/>
  <c r="I436" i="1"/>
  <c r="J436" i="1"/>
  <c r="K436" i="1"/>
  <c r="L436" i="1"/>
  <c r="I437" i="1"/>
  <c r="J437" i="1"/>
  <c r="K437" i="1"/>
  <c r="L437" i="1"/>
  <c r="I438" i="1"/>
  <c r="J438" i="1"/>
  <c r="K438" i="1"/>
  <c r="L438" i="1"/>
  <c r="L428" i="1"/>
  <c r="K428" i="1"/>
  <c r="J428" i="1"/>
  <c r="I428" i="1"/>
  <c r="I410" i="1"/>
  <c r="J410" i="1"/>
  <c r="K410" i="1"/>
  <c r="L410" i="1"/>
  <c r="I411" i="1"/>
  <c r="J411" i="1"/>
  <c r="K411" i="1"/>
  <c r="L411" i="1"/>
  <c r="I412" i="1"/>
  <c r="J412" i="1"/>
  <c r="K412" i="1"/>
  <c r="L412" i="1"/>
  <c r="I413" i="1"/>
  <c r="J413" i="1"/>
  <c r="K413" i="1"/>
  <c r="L413" i="1"/>
  <c r="I414" i="1"/>
  <c r="J414" i="1"/>
  <c r="K414" i="1"/>
  <c r="L414" i="1"/>
  <c r="I415" i="1"/>
  <c r="J415" i="1"/>
  <c r="K415" i="1"/>
  <c r="L415" i="1"/>
  <c r="I416" i="1"/>
  <c r="J416" i="1"/>
  <c r="K416" i="1"/>
  <c r="L416" i="1"/>
  <c r="I417" i="1"/>
  <c r="J417" i="1"/>
  <c r="K417" i="1"/>
  <c r="L417" i="1"/>
  <c r="I418" i="1"/>
  <c r="J418" i="1"/>
  <c r="K418" i="1"/>
  <c r="L418" i="1"/>
  <c r="I419" i="1"/>
  <c r="J419" i="1"/>
  <c r="K419" i="1"/>
  <c r="L419" i="1"/>
  <c r="I420" i="1"/>
  <c r="J420" i="1"/>
  <c r="K420" i="1"/>
  <c r="L420" i="1"/>
  <c r="L409" i="1"/>
  <c r="K409" i="1"/>
  <c r="J409" i="1"/>
  <c r="I409" i="1"/>
  <c r="I386" i="1"/>
  <c r="J386" i="1"/>
  <c r="K386" i="1"/>
  <c r="L386" i="1"/>
  <c r="I387" i="1"/>
  <c r="J387" i="1"/>
  <c r="K387" i="1"/>
  <c r="L387" i="1"/>
  <c r="I388" i="1"/>
  <c r="J388" i="1"/>
  <c r="K388" i="1"/>
  <c r="L388" i="1"/>
  <c r="I389" i="1"/>
  <c r="J389" i="1"/>
  <c r="K389" i="1"/>
  <c r="L389" i="1"/>
  <c r="I390" i="1"/>
  <c r="J390" i="1"/>
  <c r="K390" i="1"/>
  <c r="L390" i="1"/>
  <c r="I391" i="1"/>
  <c r="J391" i="1"/>
  <c r="K391" i="1"/>
  <c r="L391" i="1"/>
  <c r="I392" i="1"/>
  <c r="J392" i="1"/>
  <c r="K392" i="1"/>
  <c r="L392" i="1"/>
  <c r="I393" i="1"/>
  <c r="J393" i="1"/>
  <c r="K393" i="1"/>
  <c r="L393" i="1"/>
  <c r="I394" i="1"/>
  <c r="J394" i="1"/>
  <c r="K394" i="1"/>
  <c r="L394" i="1"/>
  <c r="I395" i="1"/>
  <c r="J395" i="1"/>
  <c r="K395" i="1"/>
  <c r="L395" i="1"/>
  <c r="I396" i="1"/>
  <c r="J396" i="1"/>
  <c r="K396" i="1"/>
  <c r="L396" i="1"/>
  <c r="L385" i="1"/>
  <c r="K385" i="1"/>
  <c r="J385" i="1"/>
  <c r="I385" i="1"/>
  <c r="I367" i="1"/>
  <c r="J367" i="1"/>
  <c r="K367" i="1"/>
  <c r="L367" i="1"/>
  <c r="I368" i="1"/>
  <c r="J368" i="1"/>
  <c r="K368" i="1"/>
  <c r="L368" i="1"/>
  <c r="I369" i="1"/>
  <c r="J369" i="1"/>
  <c r="K369" i="1"/>
  <c r="L369" i="1"/>
  <c r="I370" i="1"/>
  <c r="J370" i="1"/>
  <c r="K370" i="1"/>
  <c r="L370" i="1"/>
  <c r="I371" i="1"/>
  <c r="J371" i="1"/>
  <c r="K371" i="1"/>
  <c r="L371" i="1"/>
  <c r="I372" i="1"/>
  <c r="J372" i="1"/>
  <c r="K372" i="1"/>
  <c r="L372" i="1"/>
  <c r="I373" i="1"/>
  <c r="J373" i="1"/>
  <c r="K373" i="1"/>
  <c r="L373" i="1"/>
  <c r="I374" i="1"/>
  <c r="J374" i="1"/>
  <c r="K374" i="1"/>
  <c r="L374" i="1"/>
  <c r="I375" i="1"/>
  <c r="J375" i="1"/>
  <c r="K375" i="1"/>
  <c r="L375" i="1"/>
  <c r="I376" i="1"/>
  <c r="J376" i="1"/>
  <c r="K376" i="1"/>
  <c r="L376" i="1"/>
  <c r="L366" i="1"/>
  <c r="K366" i="1"/>
  <c r="J366" i="1"/>
  <c r="I366" i="1"/>
  <c r="I348" i="1"/>
  <c r="J348" i="1"/>
  <c r="K348" i="1"/>
  <c r="L348" i="1"/>
  <c r="I349" i="1"/>
  <c r="J349" i="1"/>
  <c r="K349" i="1"/>
  <c r="L349" i="1"/>
  <c r="I350" i="1"/>
  <c r="J350" i="1"/>
  <c r="K350" i="1"/>
  <c r="L350" i="1"/>
  <c r="I351" i="1"/>
  <c r="J351" i="1"/>
  <c r="K351" i="1"/>
  <c r="L351" i="1"/>
  <c r="I352" i="1"/>
  <c r="J352" i="1"/>
  <c r="K352" i="1"/>
  <c r="L352" i="1"/>
  <c r="I353" i="1"/>
  <c r="J353" i="1"/>
  <c r="K353" i="1"/>
  <c r="L353" i="1"/>
  <c r="I354" i="1"/>
  <c r="J354" i="1"/>
  <c r="K354" i="1"/>
  <c r="L354" i="1"/>
  <c r="I355" i="1"/>
  <c r="J355" i="1"/>
  <c r="K355" i="1"/>
  <c r="L355" i="1"/>
  <c r="I356" i="1"/>
  <c r="J356" i="1"/>
  <c r="K356" i="1"/>
  <c r="L356" i="1"/>
  <c r="I357" i="1"/>
  <c r="J357" i="1"/>
  <c r="K357" i="1"/>
  <c r="L357" i="1"/>
  <c r="L347" i="1"/>
  <c r="K347" i="1"/>
  <c r="J347" i="1"/>
  <c r="I347" i="1"/>
  <c r="I329" i="1"/>
  <c r="J329" i="1"/>
  <c r="K329" i="1"/>
  <c r="L329" i="1"/>
  <c r="I330" i="1"/>
  <c r="J330" i="1"/>
  <c r="K330" i="1"/>
  <c r="L330" i="1"/>
  <c r="I331" i="1"/>
  <c r="J331" i="1"/>
  <c r="K331" i="1"/>
  <c r="L331" i="1"/>
  <c r="I332" i="1"/>
  <c r="J332" i="1"/>
  <c r="K332" i="1"/>
  <c r="L332" i="1"/>
  <c r="I333" i="1"/>
  <c r="J333" i="1"/>
  <c r="K333" i="1"/>
  <c r="L333" i="1"/>
  <c r="I334" i="1"/>
  <c r="J334" i="1"/>
  <c r="K334" i="1"/>
  <c r="L334" i="1"/>
  <c r="I335" i="1"/>
  <c r="J335" i="1"/>
  <c r="K335" i="1"/>
  <c r="L335" i="1"/>
  <c r="I336" i="1"/>
  <c r="J336" i="1"/>
  <c r="K336" i="1"/>
  <c r="L336" i="1"/>
  <c r="I337" i="1"/>
  <c r="J337" i="1"/>
  <c r="K337" i="1"/>
  <c r="L337" i="1"/>
  <c r="I338" i="1"/>
  <c r="J338" i="1"/>
  <c r="K338" i="1"/>
  <c r="L338" i="1"/>
  <c r="L328" i="1"/>
  <c r="K328" i="1"/>
  <c r="J328" i="1"/>
  <c r="I328" i="1"/>
  <c r="J316" i="1"/>
  <c r="K316" i="1"/>
  <c r="L316" i="1"/>
  <c r="J317" i="1"/>
  <c r="K317" i="1"/>
  <c r="L317" i="1"/>
  <c r="J318" i="1"/>
  <c r="K318" i="1"/>
  <c r="L318" i="1"/>
  <c r="J319" i="1"/>
  <c r="K319" i="1"/>
  <c r="L319" i="1"/>
  <c r="L315" i="1"/>
  <c r="K315" i="1"/>
  <c r="J315" i="1"/>
  <c r="I316" i="1"/>
  <c r="I317" i="1"/>
  <c r="I318" i="1"/>
  <c r="I319" i="1"/>
  <c r="I315" i="1"/>
  <c r="K306" i="1"/>
  <c r="J306" i="1"/>
  <c r="I306" i="1"/>
  <c r="L296" i="1"/>
  <c r="K296" i="1"/>
  <c r="J296" i="1"/>
  <c r="I296" i="1"/>
  <c r="I263" i="1"/>
  <c r="J263" i="1"/>
  <c r="K263" i="1"/>
  <c r="L263" i="1"/>
  <c r="I264" i="1"/>
  <c r="J264" i="1"/>
  <c r="K264" i="1"/>
  <c r="L264" i="1"/>
  <c r="I265" i="1"/>
  <c r="J265" i="1"/>
  <c r="K265" i="1"/>
  <c r="L265" i="1"/>
  <c r="I266" i="1"/>
  <c r="J266" i="1"/>
  <c r="K266" i="1"/>
  <c r="L266" i="1"/>
  <c r="I267" i="1"/>
  <c r="J267" i="1"/>
  <c r="K267" i="1"/>
  <c r="L267" i="1"/>
  <c r="I268" i="1"/>
  <c r="J268" i="1"/>
  <c r="K268" i="1"/>
  <c r="L268" i="1"/>
  <c r="I269" i="1"/>
  <c r="J269" i="1"/>
  <c r="K269" i="1"/>
  <c r="L269" i="1"/>
  <c r="I270" i="1"/>
  <c r="J270" i="1"/>
  <c r="K270" i="1"/>
  <c r="L270" i="1"/>
  <c r="I271" i="1"/>
  <c r="J271" i="1"/>
  <c r="K271" i="1"/>
  <c r="L271" i="1"/>
  <c r="I272" i="1"/>
  <c r="J272" i="1"/>
  <c r="K272" i="1"/>
  <c r="L272" i="1"/>
  <c r="I273" i="1"/>
  <c r="J273" i="1"/>
  <c r="K273" i="1"/>
  <c r="L273" i="1"/>
  <c r="I274" i="1"/>
  <c r="J274" i="1"/>
  <c r="K274" i="1"/>
  <c r="L274" i="1"/>
  <c r="I275" i="1"/>
  <c r="J275" i="1"/>
  <c r="K275" i="1"/>
  <c r="L275" i="1"/>
  <c r="I276" i="1"/>
  <c r="J276" i="1"/>
  <c r="K276" i="1"/>
  <c r="L276" i="1"/>
  <c r="I277" i="1"/>
  <c r="J277" i="1"/>
  <c r="K277" i="1"/>
  <c r="L277" i="1"/>
  <c r="I278" i="1"/>
  <c r="J278" i="1"/>
  <c r="K278" i="1"/>
  <c r="L278" i="1"/>
  <c r="I279" i="1"/>
  <c r="J279" i="1"/>
  <c r="K279" i="1"/>
  <c r="L279" i="1"/>
  <c r="I280" i="1"/>
  <c r="J280" i="1"/>
  <c r="K280" i="1"/>
  <c r="L280" i="1"/>
  <c r="I281" i="1"/>
  <c r="J281" i="1"/>
  <c r="K281" i="1"/>
  <c r="L281" i="1"/>
  <c r="I282" i="1"/>
  <c r="J282" i="1"/>
  <c r="K282" i="1"/>
  <c r="L282" i="1"/>
  <c r="I283" i="1"/>
  <c r="J283" i="1"/>
  <c r="K283" i="1"/>
  <c r="L283" i="1"/>
  <c r="I284" i="1"/>
  <c r="J284" i="1"/>
  <c r="K284" i="1"/>
  <c r="L284" i="1"/>
  <c r="I285" i="1"/>
  <c r="J285" i="1"/>
  <c r="K285" i="1"/>
  <c r="L285" i="1"/>
  <c r="I286" i="1"/>
  <c r="J286" i="1"/>
  <c r="K286" i="1"/>
  <c r="L286" i="1"/>
  <c r="I287" i="1"/>
  <c r="J287" i="1"/>
  <c r="K287" i="1"/>
  <c r="L287" i="1"/>
  <c r="L262" i="1"/>
  <c r="K262" i="1"/>
  <c r="J262" i="1"/>
  <c r="I262" i="1"/>
  <c r="I226" i="1"/>
  <c r="J226" i="1"/>
  <c r="K226" i="1"/>
  <c r="L226" i="1"/>
  <c r="I227" i="1"/>
  <c r="J227" i="1"/>
  <c r="K227" i="1"/>
  <c r="L227" i="1"/>
  <c r="I228" i="1"/>
  <c r="J228" i="1"/>
  <c r="K228" i="1"/>
  <c r="L228" i="1"/>
  <c r="I229" i="1"/>
  <c r="J229" i="1"/>
  <c r="K229" i="1"/>
  <c r="L229" i="1"/>
  <c r="I230" i="1"/>
  <c r="J230" i="1"/>
  <c r="K230" i="1"/>
  <c r="L230" i="1"/>
  <c r="I231" i="1"/>
  <c r="J231" i="1"/>
  <c r="K231" i="1"/>
  <c r="L231" i="1"/>
  <c r="I232" i="1"/>
  <c r="J232" i="1"/>
  <c r="K232" i="1"/>
  <c r="L232" i="1"/>
  <c r="I233" i="1"/>
  <c r="J233" i="1"/>
  <c r="K233" i="1"/>
  <c r="L233" i="1"/>
  <c r="I234" i="1"/>
  <c r="J234" i="1"/>
  <c r="K234" i="1"/>
  <c r="L234" i="1"/>
  <c r="I235" i="1"/>
  <c r="J235" i="1"/>
  <c r="K235" i="1"/>
  <c r="L235" i="1"/>
  <c r="I236" i="1"/>
  <c r="J236" i="1"/>
  <c r="K236" i="1"/>
  <c r="L236" i="1"/>
  <c r="I237" i="1"/>
  <c r="J237" i="1"/>
  <c r="K237" i="1"/>
  <c r="L237" i="1"/>
  <c r="I238" i="1"/>
  <c r="J238" i="1"/>
  <c r="K238" i="1"/>
  <c r="L238" i="1"/>
  <c r="I239" i="1"/>
  <c r="J239" i="1"/>
  <c r="K239" i="1"/>
  <c r="L239" i="1"/>
  <c r="I240" i="1"/>
  <c r="J240" i="1"/>
  <c r="K240" i="1"/>
  <c r="L240" i="1"/>
  <c r="I241" i="1"/>
  <c r="J241" i="1"/>
  <c r="K241" i="1"/>
  <c r="L241" i="1"/>
  <c r="I242" i="1"/>
  <c r="J242" i="1"/>
  <c r="K242" i="1"/>
  <c r="L242" i="1"/>
  <c r="I243" i="1"/>
  <c r="J243" i="1"/>
  <c r="K243" i="1"/>
  <c r="L243" i="1"/>
  <c r="I244" i="1"/>
  <c r="J244" i="1"/>
  <c r="K244" i="1"/>
  <c r="L244" i="1"/>
  <c r="I245" i="1"/>
  <c r="J245" i="1"/>
  <c r="K245" i="1"/>
  <c r="L245" i="1"/>
  <c r="I246" i="1"/>
  <c r="J246" i="1"/>
  <c r="K246" i="1"/>
  <c r="L246" i="1"/>
  <c r="I247" i="1"/>
  <c r="J247" i="1"/>
  <c r="K247" i="1"/>
  <c r="L247" i="1"/>
  <c r="I248" i="1"/>
  <c r="J248" i="1"/>
  <c r="K248" i="1"/>
  <c r="L248" i="1"/>
  <c r="I249" i="1"/>
  <c r="J249" i="1"/>
  <c r="K249" i="1"/>
  <c r="L249" i="1"/>
  <c r="I250" i="1"/>
  <c r="J250" i="1"/>
  <c r="K250" i="1"/>
  <c r="L250" i="1"/>
  <c r="I251" i="1"/>
  <c r="J251" i="1"/>
  <c r="K251" i="1"/>
  <c r="L251" i="1"/>
  <c r="I252" i="1"/>
  <c r="J252" i="1"/>
  <c r="K252" i="1"/>
  <c r="L252" i="1"/>
  <c r="L225" i="1"/>
  <c r="K225" i="1"/>
  <c r="J225" i="1"/>
  <c r="I225" i="1"/>
  <c r="I191" i="1"/>
  <c r="J191" i="1"/>
  <c r="K191" i="1"/>
  <c r="L191" i="1"/>
  <c r="I192" i="1"/>
  <c r="J192" i="1"/>
  <c r="K192" i="1"/>
  <c r="L192" i="1"/>
  <c r="I193" i="1"/>
  <c r="J193" i="1"/>
  <c r="K193" i="1"/>
  <c r="L193" i="1"/>
  <c r="I194" i="1"/>
  <c r="J194" i="1"/>
  <c r="K194" i="1"/>
  <c r="L194" i="1"/>
  <c r="I195" i="1"/>
  <c r="J195" i="1"/>
  <c r="K195" i="1"/>
  <c r="L195" i="1"/>
  <c r="I196" i="1"/>
  <c r="J196" i="1"/>
  <c r="K196" i="1"/>
  <c r="L196" i="1"/>
  <c r="I197" i="1"/>
  <c r="J197" i="1"/>
  <c r="K197" i="1"/>
  <c r="L197" i="1"/>
  <c r="I198" i="1"/>
  <c r="J198" i="1"/>
  <c r="K198" i="1"/>
  <c r="L198" i="1"/>
  <c r="I199" i="1"/>
  <c r="J199" i="1"/>
  <c r="K199" i="1"/>
  <c r="L199" i="1"/>
  <c r="I200" i="1"/>
  <c r="J200" i="1"/>
  <c r="K200" i="1"/>
  <c r="L200" i="1"/>
  <c r="I201" i="1"/>
  <c r="J201" i="1"/>
  <c r="K201" i="1"/>
  <c r="L201" i="1"/>
  <c r="I202" i="1"/>
  <c r="J202" i="1"/>
  <c r="K202" i="1"/>
  <c r="L202" i="1"/>
  <c r="I203" i="1"/>
  <c r="J203" i="1"/>
  <c r="K203" i="1"/>
  <c r="L203" i="1"/>
  <c r="I204" i="1"/>
  <c r="J204" i="1"/>
  <c r="K204" i="1"/>
  <c r="L204" i="1"/>
  <c r="I205" i="1"/>
  <c r="J205" i="1"/>
  <c r="K205" i="1"/>
  <c r="L205" i="1"/>
  <c r="I206" i="1"/>
  <c r="J206" i="1"/>
  <c r="K206" i="1"/>
  <c r="L206" i="1"/>
  <c r="I207" i="1"/>
  <c r="J207" i="1"/>
  <c r="K207" i="1"/>
  <c r="L207" i="1"/>
  <c r="I208" i="1"/>
  <c r="J208" i="1"/>
  <c r="K208" i="1"/>
  <c r="L208" i="1"/>
  <c r="I209" i="1"/>
  <c r="J209" i="1"/>
  <c r="K209" i="1"/>
  <c r="L209" i="1"/>
  <c r="I210" i="1"/>
  <c r="J210" i="1"/>
  <c r="K210" i="1"/>
  <c r="L210" i="1"/>
  <c r="I211" i="1"/>
  <c r="J211" i="1"/>
  <c r="K211" i="1"/>
  <c r="L211" i="1"/>
  <c r="I212" i="1"/>
  <c r="J212" i="1"/>
  <c r="K212" i="1"/>
  <c r="L212" i="1"/>
  <c r="I213" i="1"/>
  <c r="J213" i="1"/>
  <c r="K213" i="1"/>
  <c r="L213" i="1"/>
  <c r="I214" i="1"/>
  <c r="J214" i="1"/>
  <c r="K214" i="1"/>
  <c r="L214" i="1"/>
  <c r="I215" i="1"/>
  <c r="J215" i="1"/>
  <c r="K215" i="1"/>
  <c r="L215" i="1"/>
  <c r="I216" i="1"/>
  <c r="J216" i="1"/>
  <c r="K216" i="1"/>
  <c r="L216" i="1"/>
  <c r="I217" i="1"/>
  <c r="J217" i="1"/>
  <c r="K217" i="1"/>
  <c r="L217" i="1"/>
  <c r="L190" i="1"/>
  <c r="K190" i="1"/>
  <c r="J190" i="1"/>
  <c r="I190" i="1"/>
  <c r="I154" i="1"/>
  <c r="J154" i="1"/>
  <c r="K154" i="1"/>
  <c r="L154" i="1"/>
  <c r="I155" i="1"/>
  <c r="J155" i="1"/>
  <c r="K155" i="1"/>
  <c r="L155" i="1"/>
  <c r="I156" i="1"/>
  <c r="J156" i="1"/>
  <c r="K156" i="1"/>
  <c r="L156" i="1"/>
  <c r="I157" i="1"/>
  <c r="J157" i="1"/>
  <c r="K157" i="1"/>
  <c r="L157" i="1"/>
  <c r="I158" i="1"/>
  <c r="J158" i="1"/>
  <c r="K158" i="1"/>
  <c r="L158" i="1"/>
  <c r="I159" i="1"/>
  <c r="J159" i="1"/>
  <c r="K159" i="1"/>
  <c r="L159" i="1"/>
  <c r="I160" i="1"/>
  <c r="J160" i="1"/>
  <c r="K160" i="1"/>
  <c r="L160" i="1"/>
  <c r="I161" i="1"/>
  <c r="J161" i="1"/>
  <c r="K161" i="1"/>
  <c r="L161" i="1"/>
  <c r="I162" i="1"/>
  <c r="J162" i="1"/>
  <c r="K162" i="1"/>
  <c r="L162" i="1"/>
  <c r="I163" i="1"/>
  <c r="J163" i="1"/>
  <c r="K163" i="1"/>
  <c r="L163" i="1"/>
  <c r="I164" i="1"/>
  <c r="J164" i="1"/>
  <c r="K164" i="1"/>
  <c r="L164" i="1"/>
  <c r="I165" i="1"/>
  <c r="J165" i="1"/>
  <c r="K165" i="1"/>
  <c r="L165" i="1"/>
  <c r="I166" i="1"/>
  <c r="J166" i="1"/>
  <c r="K166" i="1"/>
  <c r="L166" i="1"/>
  <c r="I167" i="1"/>
  <c r="J167" i="1"/>
  <c r="K167" i="1"/>
  <c r="L167" i="1"/>
  <c r="I168" i="1"/>
  <c r="J168" i="1"/>
  <c r="K168" i="1"/>
  <c r="L168" i="1"/>
  <c r="I169" i="1"/>
  <c r="J169" i="1"/>
  <c r="K169" i="1"/>
  <c r="L169" i="1"/>
  <c r="I170" i="1"/>
  <c r="J170" i="1"/>
  <c r="K170" i="1"/>
  <c r="L170" i="1"/>
  <c r="I171" i="1"/>
  <c r="J171" i="1"/>
  <c r="K171" i="1"/>
  <c r="L171" i="1"/>
  <c r="I172" i="1"/>
  <c r="J172" i="1"/>
  <c r="K172" i="1"/>
  <c r="L172" i="1"/>
  <c r="I173" i="1"/>
  <c r="J173" i="1"/>
  <c r="K173" i="1"/>
  <c r="L173" i="1"/>
  <c r="I174" i="1"/>
  <c r="J174" i="1"/>
  <c r="K174" i="1"/>
  <c r="L174" i="1"/>
  <c r="I175" i="1"/>
  <c r="J175" i="1"/>
  <c r="K175" i="1"/>
  <c r="L175" i="1"/>
  <c r="I176" i="1"/>
  <c r="J176" i="1"/>
  <c r="K176" i="1"/>
  <c r="L176" i="1"/>
  <c r="I177" i="1"/>
  <c r="J177" i="1"/>
  <c r="K177" i="1"/>
  <c r="L177" i="1"/>
  <c r="I178" i="1"/>
  <c r="J178" i="1"/>
  <c r="K178" i="1"/>
  <c r="L178" i="1"/>
  <c r="I179" i="1"/>
  <c r="J179" i="1"/>
  <c r="K179" i="1"/>
  <c r="L179" i="1"/>
  <c r="I180" i="1"/>
  <c r="J180" i="1"/>
  <c r="K180" i="1"/>
  <c r="L180" i="1"/>
  <c r="L153" i="1"/>
  <c r="K153" i="1"/>
  <c r="J153" i="1"/>
  <c r="I153" i="1"/>
  <c r="I118" i="1"/>
  <c r="J118" i="1"/>
  <c r="K118" i="1"/>
  <c r="L118" i="1"/>
  <c r="I119" i="1"/>
  <c r="J119" i="1"/>
  <c r="K119" i="1"/>
  <c r="L119" i="1"/>
  <c r="I120" i="1"/>
  <c r="J120" i="1"/>
  <c r="K120" i="1"/>
  <c r="L120" i="1"/>
  <c r="I121" i="1"/>
  <c r="J121" i="1"/>
  <c r="K121" i="1"/>
  <c r="L121" i="1"/>
  <c r="I122" i="1"/>
  <c r="J122" i="1"/>
  <c r="K122" i="1"/>
  <c r="L122" i="1"/>
  <c r="I123" i="1"/>
  <c r="J123" i="1"/>
  <c r="K123" i="1"/>
  <c r="L123" i="1"/>
  <c r="I124" i="1"/>
  <c r="J124" i="1"/>
  <c r="K124" i="1"/>
  <c r="L124" i="1"/>
  <c r="I125" i="1"/>
  <c r="J125" i="1"/>
  <c r="K125" i="1"/>
  <c r="L125" i="1"/>
  <c r="I126" i="1"/>
  <c r="J126" i="1"/>
  <c r="K126" i="1"/>
  <c r="L126" i="1"/>
  <c r="I127" i="1"/>
  <c r="J127" i="1"/>
  <c r="K127" i="1"/>
  <c r="L127" i="1"/>
  <c r="I128" i="1"/>
  <c r="J128" i="1"/>
  <c r="K128" i="1"/>
  <c r="L128" i="1"/>
  <c r="I129" i="1"/>
  <c r="J129" i="1"/>
  <c r="K129" i="1"/>
  <c r="L129" i="1"/>
  <c r="I130" i="1"/>
  <c r="J130" i="1"/>
  <c r="K130" i="1"/>
  <c r="L130" i="1"/>
  <c r="I131" i="1"/>
  <c r="J131" i="1"/>
  <c r="K131" i="1"/>
  <c r="L131" i="1"/>
  <c r="I132" i="1"/>
  <c r="J132" i="1"/>
  <c r="K132" i="1"/>
  <c r="L132" i="1"/>
  <c r="I133" i="1"/>
  <c r="J133" i="1"/>
  <c r="K133" i="1"/>
  <c r="L133" i="1"/>
  <c r="I134" i="1"/>
  <c r="J134" i="1"/>
  <c r="K134" i="1"/>
  <c r="L134" i="1"/>
  <c r="I135" i="1"/>
  <c r="J135" i="1"/>
  <c r="K135" i="1"/>
  <c r="L135" i="1"/>
  <c r="I136" i="1"/>
  <c r="J136" i="1"/>
  <c r="K136" i="1"/>
  <c r="L136" i="1"/>
  <c r="I137" i="1"/>
  <c r="J137" i="1"/>
  <c r="K137" i="1"/>
  <c r="L137" i="1"/>
  <c r="I138" i="1"/>
  <c r="J138" i="1"/>
  <c r="K138" i="1"/>
  <c r="L138" i="1"/>
  <c r="I139" i="1"/>
  <c r="J139" i="1"/>
  <c r="K139" i="1"/>
  <c r="L139" i="1"/>
  <c r="I140" i="1"/>
  <c r="J140" i="1"/>
  <c r="K140" i="1"/>
  <c r="L140" i="1"/>
  <c r="I141" i="1"/>
  <c r="J141" i="1"/>
  <c r="K141" i="1"/>
  <c r="L141" i="1"/>
  <c r="I142" i="1"/>
  <c r="J142" i="1"/>
  <c r="K142" i="1"/>
  <c r="L142" i="1"/>
  <c r="I143" i="1"/>
  <c r="J143" i="1"/>
  <c r="K143" i="1"/>
  <c r="L143" i="1"/>
  <c r="I144" i="1"/>
  <c r="J144" i="1"/>
  <c r="K144" i="1"/>
  <c r="L144" i="1"/>
  <c r="L117" i="1"/>
  <c r="K117" i="1"/>
  <c r="J117" i="1"/>
  <c r="I117"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L89" i="1"/>
  <c r="I90" i="1"/>
  <c r="J90" i="1"/>
  <c r="K90" i="1"/>
  <c r="L90" i="1"/>
  <c r="I91" i="1"/>
  <c r="J91" i="1"/>
  <c r="K91" i="1"/>
  <c r="L91" i="1"/>
  <c r="I92" i="1"/>
  <c r="J92" i="1"/>
  <c r="K92" i="1"/>
  <c r="L92" i="1"/>
  <c r="I93" i="1"/>
  <c r="J93" i="1"/>
  <c r="K93" i="1"/>
  <c r="L93" i="1"/>
  <c r="I94" i="1"/>
  <c r="J94" i="1"/>
  <c r="K94" i="1"/>
  <c r="L94" i="1"/>
  <c r="I95" i="1"/>
  <c r="J95" i="1"/>
  <c r="K95" i="1"/>
  <c r="L95" i="1"/>
  <c r="I96" i="1"/>
  <c r="J96" i="1"/>
  <c r="K96" i="1"/>
  <c r="L96" i="1"/>
  <c r="I97" i="1"/>
  <c r="J97" i="1"/>
  <c r="K97" i="1"/>
  <c r="L97" i="1"/>
  <c r="I98" i="1"/>
  <c r="J98" i="1"/>
  <c r="K98" i="1"/>
  <c r="L98" i="1"/>
  <c r="I99" i="1"/>
  <c r="J99" i="1"/>
  <c r="K99" i="1"/>
  <c r="L99" i="1"/>
  <c r="I100" i="1"/>
  <c r="J100" i="1"/>
  <c r="K100" i="1"/>
  <c r="L100" i="1"/>
  <c r="I101" i="1"/>
  <c r="J101" i="1"/>
  <c r="K101" i="1"/>
  <c r="L101" i="1"/>
  <c r="I102" i="1"/>
  <c r="J102" i="1"/>
  <c r="K102" i="1"/>
  <c r="L102" i="1"/>
  <c r="I103" i="1"/>
  <c r="J103" i="1"/>
  <c r="K103" i="1"/>
  <c r="L103" i="1"/>
  <c r="I104" i="1"/>
  <c r="J104" i="1"/>
  <c r="K104" i="1"/>
  <c r="L104" i="1"/>
  <c r="I105" i="1"/>
  <c r="J105" i="1"/>
  <c r="K105" i="1"/>
  <c r="L105" i="1"/>
  <c r="I106" i="1"/>
  <c r="J106" i="1"/>
  <c r="K106" i="1"/>
  <c r="L106" i="1"/>
  <c r="I107" i="1"/>
  <c r="J107" i="1"/>
  <c r="K107" i="1"/>
  <c r="L107" i="1"/>
  <c r="L80" i="1"/>
  <c r="K80" i="1"/>
  <c r="J80" i="1"/>
  <c r="I80"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L48" i="1"/>
  <c r="K48" i="1"/>
  <c r="J48" i="1"/>
  <c r="I48" i="1"/>
  <c r="I11" i="1"/>
  <c r="J11" i="1"/>
  <c r="K11" i="1"/>
  <c r="L11" i="1"/>
  <c r="I12" i="1"/>
  <c r="J12" i="1"/>
  <c r="K12" i="1"/>
  <c r="L12" i="1"/>
  <c r="I13" i="1"/>
  <c r="J13" i="1"/>
  <c r="K13" i="1"/>
  <c r="L13" i="1"/>
  <c r="I14" i="1"/>
  <c r="J14" i="1"/>
  <c r="K14" i="1"/>
  <c r="L14" i="1"/>
  <c r="I15" i="1"/>
  <c r="J15" i="1"/>
  <c r="K15" i="1"/>
  <c r="L15" i="1"/>
  <c r="I16" i="1"/>
  <c r="J16" i="1"/>
  <c r="K16" i="1"/>
  <c r="L16" i="1"/>
  <c r="I17" i="1"/>
  <c r="J17" i="1"/>
  <c r="K17" i="1"/>
  <c r="L17" i="1"/>
  <c r="I18" i="1"/>
  <c r="J18" i="1"/>
  <c r="K18" i="1"/>
  <c r="L18" i="1"/>
  <c r="I19" i="1"/>
  <c r="J19" i="1"/>
  <c r="K19" i="1"/>
  <c r="L19" i="1"/>
  <c r="I20" i="1"/>
  <c r="J20" i="1"/>
  <c r="K20" i="1"/>
  <c r="L20" i="1"/>
  <c r="I21" i="1"/>
  <c r="J21" i="1"/>
  <c r="K21" i="1"/>
  <c r="L21" i="1"/>
  <c r="I22" i="1"/>
  <c r="J22" i="1"/>
  <c r="K22" i="1"/>
  <c r="L22" i="1"/>
  <c r="I23" i="1"/>
  <c r="J23" i="1"/>
  <c r="K23" i="1"/>
  <c r="L23" i="1"/>
  <c r="I24" i="1"/>
  <c r="J24" i="1"/>
  <c r="K24" i="1"/>
  <c r="L24" i="1"/>
  <c r="I25" i="1"/>
  <c r="J25" i="1"/>
  <c r="K25" i="1"/>
  <c r="L25" i="1"/>
  <c r="I26" i="1"/>
  <c r="J26" i="1"/>
  <c r="K26" i="1"/>
  <c r="L26" i="1"/>
  <c r="I27" i="1"/>
  <c r="J27" i="1"/>
  <c r="K27" i="1"/>
  <c r="L27" i="1"/>
  <c r="I28" i="1"/>
  <c r="J28" i="1"/>
  <c r="K28" i="1"/>
  <c r="L28" i="1"/>
  <c r="I29" i="1"/>
  <c r="J29" i="1"/>
  <c r="K29" i="1"/>
  <c r="L29" i="1"/>
  <c r="I30" i="1"/>
  <c r="J30" i="1"/>
  <c r="K30" i="1"/>
  <c r="L30" i="1"/>
  <c r="I31" i="1"/>
  <c r="J31" i="1"/>
  <c r="K31" i="1"/>
  <c r="L31" i="1"/>
  <c r="I32" i="1"/>
  <c r="J32" i="1"/>
  <c r="K32" i="1"/>
  <c r="L32" i="1"/>
  <c r="I33" i="1"/>
  <c r="J33" i="1"/>
  <c r="K33" i="1"/>
  <c r="L33" i="1"/>
  <c r="L10" i="1"/>
  <c r="K10" i="1"/>
  <c r="J10" i="1"/>
  <c r="I10" i="1"/>
  <c r="R467" i="1" l="1"/>
  <c r="S467" i="1"/>
  <c r="T467" i="1"/>
  <c r="R468" i="1"/>
  <c r="S468" i="1"/>
  <c r="T468" i="1"/>
  <c r="R469" i="1"/>
  <c r="S469" i="1"/>
  <c r="T469" i="1"/>
  <c r="R470" i="1"/>
  <c r="S470" i="1"/>
  <c r="T470" i="1"/>
  <c r="R471" i="1"/>
  <c r="S471" i="1"/>
  <c r="T471" i="1"/>
  <c r="R472" i="1"/>
  <c r="S472" i="1"/>
  <c r="T472" i="1"/>
  <c r="R473" i="1"/>
  <c r="S473" i="1"/>
  <c r="T473" i="1"/>
  <c r="R474" i="1"/>
  <c r="S474" i="1"/>
  <c r="T474" i="1"/>
  <c r="R475" i="1"/>
  <c r="S475" i="1"/>
  <c r="T475" i="1"/>
  <c r="R476" i="1"/>
  <c r="S476" i="1"/>
  <c r="T476" i="1"/>
  <c r="R477" i="1"/>
  <c r="S477" i="1"/>
  <c r="T477" i="1"/>
  <c r="R478" i="1"/>
  <c r="S478" i="1"/>
  <c r="T478" i="1"/>
  <c r="R479" i="1"/>
  <c r="S479" i="1"/>
  <c r="T479" i="1"/>
  <c r="R480" i="1"/>
  <c r="S480" i="1"/>
  <c r="T480" i="1"/>
  <c r="R481" i="1"/>
  <c r="S481" i="1"/>
  <c r="T481" i="1"/>
  <c r="R482" i="1"/>
  <c r="S482" i="1"/>
  <c r="T482" i="1"/>
  <c r="R483" i="1"/>
  <c r="S483" i="1"/>
  <c r="T483" i="1"/>
  <c r="R484" i="1"/>
  <c r="S484" i="1"/>
  <c r="T484" i="1"/>
  <c r="R485" i="1"/>
  <c r="S485" i="1"/>
  <c r="T485" i="1"/>
  <c r="R486" i="1"/>
  <c r="S486" i="1"/>
  <c r="T486" i="1"/>
  <c r="R487" i="1"/>
  <c r="S487" i="1"/>
  <c r="T487" i="1"/>
  <c r="R488" i="1"/>
  <c r="S488" i="1"/>
  <c r="T488" i="1"/>
  <c r="R489" i="1"/>
  <c r="S489" i="1"/>
  <c r="T489" i="1"/>
  <c r="R490" i="1"/>
  <c r="S490" i="1"/>
  <c r="T490" i="1"/>
  <c r="T466" i="1"/>
  <c r="S466" i="1"/>
  <c r="R466" i="1"/>
  <c r="Q467" i="1"/>
  <c r="Q468" i="1"/>
  <c r="Q469" i="1"/>
  <c r="Q470" i="1"/>
  <c r="Q471" i="1"/>
  <c r="Q472" i="1"/>
  <c r="Q473" i="1"/>
  <c r="Q474" i="1"/>
  <c r="Q475" i="1"/>
  <c r="Q476" i="1"/>
  <c r="Q477" i="1"/>
  <c r="Q478" i="1"/>
  <c r="Q479" i="1"/>
  <c r="Q480" i="1"/>
  <c r="Q481" i="1"/>
  <c r="Q482" i="1"/>
  <c r="Q483" i="1"/>
  <c r="Q484" i="1"/>
  <c r="Q485" i="1"/>
  <c r="Q486" i="1"/>
  <c r="Q487" i="1"/>
  <c r="Q488" i="1"/>
  <c r="Q489" i="1"/>
  <c r="Q490" i="1"/>
  <c r="Q466" i="1"/>
</calcChain>
</file>

<file path=xl/sharedStrings.xml><?xml version="1.0" encoding="utf-8"?>
<sst xmlns="http://schemas.openxmlformats.org/spreadsheetml/2006/main" count="1704" uniqueCount="129">
  <si>
    <t>Stotts EPL 12181 2024</t>
  </si>
  <si>
    <t>Special frequency 1</t>
  </si>
  <si>
    <t>means the collection of samples quarterly at points 1 and 2 and at least once per week whenever water is discharging from the sedimentation basin during dry weather and rainfall events of up to 83mm falling at the premises over any consecutive 5 day period</t>
  </si>
  <si>
    <t>Special frequency 2</t>
  </si>
  <si>
    <t>means the collection of samples quarterly at points 15 and 16 and at least once per week of point 15 whenever water is discharging from the sedimentation basin during dry weather and rainfall events of up to 83mm falling at the premises over any consecutive 5 day period</t>
  </si>
  <si>
    <t>Obtained date</t>
  </si>
  <si>
    <t>25/11/2024</t>
  </si>
  <si>
    <t>Test results received</t>
  </si>
  <si>
    <t>17/12/2024</t>
  </si>
  <si>
    <t>Results published</t>
  </si>
  <si>
    <t>Point 1</t>
  </si>
  <si>
    <t>Pollutant</t>
  </si>
  <si>
    <t>Unit of measure</t>
  </si>
  <si>
    <t>Frequency</t>
  </si>
  <si>
    <t>NO SAMPLE NO EXIT FLOW</t>
  </si>
  <si>
    <t>No. of samples required  by licence</t>
  </si>
  <si>
    <t>No. of samples you collected  and analysed</t>
  </si>
  <si>
    <t>Lowest sample value</t>
  </si>
  <si>
    <t>Mean of sample</t>
  </si>
  <si>
    <t>Highest sample value</t>
  </si>
  <si>
    <t xml:space="preserve">Alkalinity </t>
  </si>
  <si>
    <t>milligrams 
per litre</t>
  </si>
  <si>
    <t>Quarterly</t>
  </si>
  <si>
    <t>N/A</t>
  </si>
  <si>
    <t xml:space="preserve">Ammonia </t>
  </si>
  <si>
    <t xml:space="preserve">Arsenic </t>
  </si>
  <si>
    <t>BOD</t>
  </si>
  <si>
    <t xml:space="preserve">Calcium </t>
  </si>
  <si>
    <t xml:space="preserve">Chloride </t>
  </si>
  <si>
    <t>Conductivity</t>
  </si>
  <si>
    <t>microsiemens 
per centimetre</t>
  </si>
  <si>
    <t xml:space="preserve">Fluoride </t>
  </si>
  <si>
    <t xml:space="preserve">Iron </t>
  </si>
  <si>
    <t xml:space="preserve">Magnesium </t>
  </si>
  <si>
    <t xml:space="preserve">Manganese </t>
  </si>
  <si>
    <t>Nitrate</t>
  </si>
  <si>
    <t xml:space="preserve">Nitrite </t>
  </si>
  <si>
    <t>Nitrogen (total)</t>
  </si>
  <si>
    <t>Organochlorine pesticides (μg/L)</t>
  </si>
  <si>
    <t>micrograms
per litre</t>
  </si>
  <si>
    <t xml:space="preserve">pH </t>
  </si>
  <si>
    <t>pH</t>
  </si>
  <si>
    <t>Special Frequency 1</t>
  </si>
  <si>
    <t xml:space="preserve">Potassium </t>
  </si>
  <si>
    <t xml:space="preserve">Redox Potential </t>
  </si>
  <si>
    <t>As approp.</t>
  </si>
  <si>
    <t xml:space="preserve">Sodium </t>
  </si>
  <si>
    <t xml:space="preserve">Sulfate </t>
  </si>
  <si>
    <t xml:space="preserve">Temperature </t>
  </si>
  <si>
    <t>degrees 
Celsius</t>
  </si>
  <si>
    <t xml:space="preserve">TOC </t>
  </si>
  <si>
    <t>Total Phenolics (μg/L)</t>
  </si>
  <si>
    <t xml:space="preserve">Total Suspended Solids </t>
  </si>
  <si>
    <t>Special frequency Point 1</t>
  </si>
  <si>
    <t>LIMIT</t>
  </si>
  <si>
    <t>SW3</t>
  </si>
  <si>
    <t>21/11/2024</t>
  </si>
  <si>
    <t>6.5 - 8.5</t>
  </si>
  <si>
    <t>Point 2</t>
  </si>
  <si>
    <t>Point 3</t>
  </si>
  <si>
    <t xml:space="preserve">Chemical Oxygen Demand </t>
  </si>
  <si>
    <t xml:space="preserve">Conductivity </t>
  </si>
  <si>
    <t xml:space="preserve">Copper </t>
  </si>
  <si>
    <t xml:space="preserve">Dissolved Oxygen </t>
  </si>
  <si>
    <t xml:space="preserve">Nitrate </t>
  </si>
  <si>
    <t xml:space="preserve">Nitrogen (total) </t>
  </si>
  <si>
    <t xml:space="preserve">Standing Water Level </t>
  </si>
  <si>
    <t>metres</t>
  </si>
  <si>
    <t xml:space="preserve">Total Kjeldahl Nitrogen </t>
  </si>
  <si>
    <t>Methane</t>
  </si>
  <si>
    <t>%bv</t>
  </si>
  <si>
    <t>Point 4</t>
  </si>
  <si>
    <t>BORE DESTROYED</t>
  </si>
  <si>
    <t>Point 5</t>
  </si>
  <si>
    <t>Point 6</t>
  </si>
  <si>
    <t>1..6</t>
  </si>
  <si>
    <t>Point 7</t>
  </si>
  <si>
    <t>Point 8 is the deleaching well connected to the northern batter footprint of the landfill</t>
  </si>
  <si>
    <t>Point 8</t>
  </si>
  <si>
    <t>Point 9</t>
  </si>
  <si>
    <t>percent by
volume</t>
  </si>
  <si>
    <t>Point 10</t>
  </si>
  <si>
    <t>Point 11</t>
  </si>
  <si>
    <t>26/11/2024</t>
  </si>
  <si>
    <t>Point 12</t>
  </si>
  <si>
    <t>milligrams
per litre</t>
  </si>
  <si>
    <t>microsiemens
per centimetre</t>
  </si>
  <si>
    <t>Point 13</t>
  </si>
  <si>
    <t>Point 14</t>
  </si>
  <si>
    <t>Point 15</t>
  </si>
  <si>
    <t>Special Frequency 2</t>
  </si>
  <si>
    <t>Special frequency Point 15</t>
  </si>
  <si>
    <t>SW1</t>
  </si>
  <si>
    <t>Point 16</t>
  </si>
  <si>
    <t>Point 17</t>
  </si>
  <si>
    <t>Point 18</t>
  </si>
  <si>
    <t>16/01/2024</t>
  </si>
  <si>
    <t>14/10/2024</t>
  </si>
  <si>
    <t>25/01/2024</t>
  </si>
  <si>
    <t>24/12/2024</t>
  </si>
  <si>
    <t>17/11/2024</t>
  </si>
  <si>
    <t>21/11/2025</t>
  </si>
  <si>
    <t>Point 19</t>
  </si>
  <si>
    <t>(mg/L as CaCO3)</t>
  </si>
  <si>
    <t>Monthly</t>
  </si>
  <si>
    <t>Ammonia</t>
  </si>
  <si>
    <t>Biochemical Oxygen Demand (mg/L)</t>
  </si>
  <si>
    <t>Calcium (mg/L)</t>
  </si>
  <si>
    <t>Chemical Oxygen Demand (mg/L)</t>
  </si>
  <si>
    <t>Chloride (mg/L)</t>
  </si>
  <si>
    <t>Conductivity (µScm-1)</t>
  </si>
  <si>
    <t>Copper (mg/L)</t>
  </si>
  <si>
    <t>Disolved Oxygen (mg/L)</t>
  </si>
  <si>
    <t>Flouride (mg/L)</t>
  </si>
  <si>
    <t>Iron (mg/L)</t>
  </si>
  <si>
    <t>Manganese (mg/L)</t>
  </si>
  <si>
    <t>Nitrate (N mg/L)</t>
  </si>
  <si>
    <t>Nitrite (N mg/L)</t>
  </si>
  <si>
    <t>Nitrogen (total) (mg/L)</t>
  </si>
  <si>
    <t>pH (pH units)</t>
  </si>
  <si>
    <t>Potassium (mg/L)</t>
  </si>
  <si>
    <t>Redox Potential (mV)</t>
  </si>
  <si>
    <t>Sodium (mg/L)</t>
  </si>
  <si>
    <t>Standing Water Level (m)</t>
  </si>
  <si>
    <t>Sulfate (mg/L)</t>
  </si>
  <si>
    <t>Temperature (C)</t>
  </si>
  <si>
    <t>degrees celsius</t>
  </si>
  <si>
    <t>Total Kjeldahl Nitrogen (mg/L)</t>
  </si>
  <si>
    <t>Point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</si>
</sst>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C09]d/mm/yy"/>
    <numFmt numFmtId="165" formatCode="0.000"/>
    <numFmt numFmtId="166" formatCode="0.0"/>
    <numFmt numFmtId="167" formatCode="yy/mm/dd;@"/>
  </numFmts>
  <fonts count="19"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9"/>
      <name val="Arial"/>
      <family val="2"/>
    </font>
    <font>
      <b/>
      <sz val="8"/>
      <name val="Arial"/>
      <family val="2"/>
    </font>
    <font>
      <sz val="8"/>
      <name val="Arial"/>
      <family val="2"/>
    </font>
    <font>
      <sz val="9"/>
      <name val="Calibri"/>
      <family val="2"/>
      <scheme val="minor"/>
    </font>
    <font>
      <sz val="11"/>
      <name val="Calibri"/>
      <family val="2"/>
      <scheme val="minor"/>
    </font>
    <font>
      <sz val="8"/>
      <color theme="1"/>
      <name val="Calibri"/>
      <family val="2"/>
      <scheme val="minor"/>
    </font>
    <font>
      <b/>
      <sz val="11"/>
      <color theme="1"/>
      <name val="Arial"/>
      <family val="2"/>
    </font>
    <font>
      <sz val="9"/>
      <color theme="1"/>
      <name val="Arial"/>
      <family val="2"/>
    </font>
    <font>
      <sz val="10"/>
      <color theme="1"/>
      <name val="Arial"/>
      <family val="2"/>
    </font>
    <font>
      <sz val="10"/>
      <name val="Arial"/>
      <family val="2"/>
    </font>
    <font>
      <b/>
      <sz val="9"/>
      <color rgb="FFFF0000"/>
      <name val="Arial"/>
      <family val="2"/>
    </font>
    <font>
      <sz val="10"/>
      <color theme="1"/>
      <name val="Calibri"/>
      <family val="2"/>
      <scheme val="minor"/>
    </font>
    <font>
      <sz val="9"/>
      <color theme="1"/>
      <name val="Arial"/>
    </font>
    <font>
      <sz val="9"/>
      <color theme="1"/>
      <name val="Calibri"/>
      <family val="2"/>
      <scheme val="minor"/>
    </font>
    <font>
      <sz val="9"/>
      <name val="Arial"/>
    </font>
  </fonts>
  <fills count="5">
    <fill>
      <patternFill patternType="none"/>
    </fill>
    <fill>
      <patternFill patternType="gray125"/>
    </fill>
    <fill>
      <patternFill patternType="solid">
        <fgColor theme="9" tint="0.39997558519241921"/>
        <bgColor indexed="64"/>
      </patternFill>
    </fill>
    <fill>
      <patternFill patternType="solid">
        <fgColor theme="0"/>
        <bgColor indexed="0"/>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217">
    <xf numFmtId="0" fontId="0" fillId="0" borderId="0" xfId="0"/>
    <xf numFmtId="0" fontId="2"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4" fillId="3" borderId="1" xfId="0" applyFont="1" applyFill="1" applyBorder="1" applyAlignment="1">
      <alignment vertical="top" wrapText="1" readingOrder="1"/>
    </xf>
    <xf numFmtId="0" fontId="4" fillId="0" borderId="1" xfId="0" applyFont="1" applyBorder="1" applyAlignment="1">
      <alignment vertical="top"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vertical="top"/>
    </xf>
    <xf numFmtId="0" fontId="4" fillId="0" borderId="1" xfId="1" applyFont="1" applyBorder="1" applyAlignment="1">
      <alignment vertical="top"/>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lignment horizontal="center" vertical="center" wrapText="1" readingOrder="1"/>
    </xf>
    <xf numFmtId="0" fontId="6" fillId="0" borderId="0" xfId="0" applyFont="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xf numFmtId="0" fontId="6" fillId="0" borderId="0" xfId="0" applyFont="1" applyAlignment="1">
      <alignment horizontal="left"/>
    </xf>
    <xf numFmtId="0" fontId="6" fillId="0" borderId="1" xfId="0" applyFont="1" applyBorder="1" applyAlignment="1">
      <alignment vertical="top" wrapText="1"/>
    </xf>
    <xf numFmtId="0" fontId="4" fillId="0" borderId="0" xfId="0" applyFont="1"/>
    <xf numFmtId="0" fontId="4" fillId="0" borderId="0" xfId="0" applyFont="1" applyAlignment="1">
      <alignment horizontal="left"/>
    </xf>
    <xf numFmtId="0" fontId="4" fillId="0" borderId="1" xfId="0" applyFont="1" applyBorder="1" applyAlignment="1">
      <alignment horizontal="left"/>
    </xf>
    <xf numFmtId="0" fontId="7" fillId="0" borderId="0" xfId="0" applyFont="1"/>
    <xf numFmtId="0" fontId="7" fillId="0" borderId="0" xfId="0" applyFont="1" applyAlignment="1">
      <alignment horizontal="left"/>
    </xf>
    <xf numFmtId="0" fontId="4" fillId="2" borderId="1" xfId="0" applyFont="1" applyFill="1" applyBorder="1" applyAlignment="1">
      <alignment vertical="top"/>
    </xf>
    <xf numFmtId="0" fontId="4" fillId="2" borderId="1" xfId="0" applyFont="1" applyFill="1" applyBorder="1" applyAlignment="1">
      <alignment vertical="top" wrapText="1"/>
    </xf>
    <xf numFmtId="0" fontId="8" fillId="0" borderId="0" xfId="0" applyFont="1"/>
    <xf numFmtId="0" fontId="8" fillId="0" borderId="0" xfId="0" applyFont="1" applyAlignment="1">
      <alignment horizontal="left"/>
    </xf>
    <xf numFmtId="0" fontId="6" fillId="4" borderId="1" xfId="0" applyFont="1" applyFill="1" applyBorder="1" applyAlignment="1">
      <alignment vertical="top" wrapText="1"/>
    </xf>
    <xf numFmtId="0" fontId="0" fillId="0" borderId="0" xfId="0" applyAlignment="1">
      <alignment horizontal="left"/>
    </xf>
    <xf numFmtId="0" fontId="4"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wrapText="1"/>
    </xf>
    <xf numFmtId="0" fontId="4" fillId="3" borderId="0" xfId="0" applyFont="1" applyFill="1" applyAlignment="1">
      <alignment vertical="top" wrapText="1" readingOrder="1"/>
    </xf>
    <xf numFmtId="0" fontId="4" fillId="0" borderId="0" xfId="0" applyFont="1" applyAlignment="1">
      <alignment vertical="top" wrapText="1"/>
    </xf>
    <xf numFmtId="0" fontId="0" fillId="0" borderId="0" xfId="0" applyAlignment="1">
      <alignment wrapText="1"/>
    </xf>
    <xf numFmtId="0" fontId="2" fillId="0" borderId="0" xfId="0" applyFont="1" applyAlignment="1">
      <alignment horizontal="right" wrapText="1" readingOrder="1"/>
    </xf>
    <xf numFmtId="0" fontId="2" fillId="0" borderId="0" xfId="0" applyFont="1" applyAlignment="1">
      <alignment horizontal="right" wrapText="1"/>
    </xf>
    <xf numFmtId="0" fontId="6" fillId="3" borderId="0" xfId="0" applyFont="1" applyFill="1" applyAlignment="1">
      <alignment vertical="top" wrapText="1" readingOrder="1"/>
    </xf>
    <xf numFmtId="0" fontId="6" fillId="0" borderId="0" xfId="0" applyFont="1" applyAlignment="1">
      <alignment horizontal="left" vertical="top"/>
    </xf>
    <xf numFmtId="0" fontId="6" fillId="0" borderId="0" xfId="0" applyFont="1" applyAlignment="1">
      <alignment horizontal="left" vertical="top" wrapText="1"/>
    </xf>
    <xf numFmtId="0" fontId="2" fillId="0" borderId="0" xfId="0" applyFont="1" applyAlignment="1" applyProtection="1">
      <alignment vertical="top" readingOrder="1"/>
      <protection locked="0"/>
    </xf>
    <xf numFmtId="0" fontId="6" fillId="0" borderId="1" xfId="0" applyFont="1" applyBorder="1" applyAlignment="1" applyProtection="1">
      <alignment vertical="top" wrapText="1" readingOrder="1"/>
      <protection locked="0"/>
    </xf>
    <xf numFmtId="0" fontId="6" fillId="0" borderId="0" xfId="0" applyFont="1" applyAlignment="1" applyProtection="1">
      <alignment vertical="top" wrapText="1"/>
      <protection locked="0"/>
    </xf>
    <xf numFmtId="0" fontId="2" fillId="0" borderId="1" xfId="0" applyFont="1" applyBorder="1"/>
    <xf numFmtId="0" fontId="6" fillId="0" borderId="0" xfId="0" applyFont="1" applyAlignment="1" applyProtection="1">
      <alignment vertical="top" wrapText="1" readingOrder="1"/>
      <protection locked="0"/>
    </xf>
    <xf numFmtId="0" fontId="6" fillId="4" borderId="0" xfId="0" applyFont="1" applyFill="1" applyAlignment="1">
      <alignment vertical="top" wrapText="1"/>
    </xf>
    <xf numFmtId="0" fontId="9" fillId="0" borderId="0" xfId="0" applyFont="1"/>
    <xf numFmtId="14" fontId="6" fillId="0" borderId="0" xfId="0" applyNumberFormat="1" applyFont="1" applyAlignment="1">
      <alignment horizontal="left" vertical="top" wrapText="1"/>
    </xf>
    <xf numFmtId="0" fontId="6" fillId="0" borderId="0" xfId="0" applyFont="1" applyAlignment="1">
      <alignment horizontal="left" wrapText="1"/>
    </xf>
    <xf numFmtId="0" fontId="4" fillId="0" borderId="0" xfId="0" applyFont="1" applyAlignment="1">
      <alignment vertical="top"/>
    </xf>
    <xf numFmtId="0" fontId="6" fillId="3" borderId="0" xfId="0" applyFont="1" applyFill="1" applyAlignment="1" applyProtection="1">
      <alignment vertical="top" wrapText="1" readingOrder="1"/>
      <protection locked="0"/>
    </xf>
    <xf numFmtId="0" fontId="6" fillId="0" borderId="0" xfId="1" applyFont="1" applyAlignment="1">
      <alignment vertical="top"/>
    </xf>
    <xf numFmtId="0" fontId="6" fillId="0" borderId="0" xfId="0" applyFont="1" applyAlignment="1" applyProtection="1">
      <alignment horizontal="right" vertical="top" wrapText="1" readingOrder="1"/>
      <protection locked="0"/>
    </xf>
    <xf numFmtId="0" fontId="4" fillId="0" borderId="1" xfId="0" applyFont="1" applyBorder="1" applyAlignment="1">
      <alignment horizontal="center" vertical="center" wrapText="1"/>
    </xf>
    <xf numFmtId="0" fontId="0" fillId="0" borderId="4" xfId="0"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14" fontId="2" fillId="2" borderId="1" xfId="0" applyNumberFormat="1" applyFont="1" applyFill="1" applyBorder="1" applyAlignment="1">
      <alignment horizontal="left" vertical="top" wrapText="1"/>
    </xf>
    <xf numFmtId="0" fontId="2" fillId="0" borderId="0" xfId="0" applyFont="1" applyAlignment="1">
      <alignment horizontal="right" vertical="top" wrapText="1"/>
    </xf>
    <xf numFmtId="0" fontId="4" fillId="0" borderId="0" xfId="0" applyFont="1" applyAlignment="1">
      <alignment horizontal="right" vertical="top" wrapText="1"/>
    </xf>
    <xf numFmtId="0" fontId="2" fillId="2" borderId="1" xfId="0" applyFont="1" applyFill="1" applyBorder="1" applyAlignment="1">
      <alignment horizontal="right" vertical="top" wrapText="1"/>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vertical="center"/>
    </xf>
    <xf numFmtId="0" fontId="2" fillId="0" borderId="0" xfId="0" applyFont="1" applyAlignment="1">
      <alignment horizontal="right" vertical="center"/>
    </xf>
    <xf numFmtId="0" fontId="6" fillId="0" borderId="0" xfId="0" applyFont="1" applyAlignment="1">
      <alignment horizontal="right" vertical="center" wrapText="1"/>
    </xf>
    <xf numFmtId="0" fontId="4" fillId="0" borderId="0" xfId="0" applyFont="1" applyAlignment="1">
      <alignment horizontal="right" vertical="center"/>
    </xf>
    <xf numFmtId="0" fontId="6" fillId="0" borderId="0" xfId="0" applyFont="1" applyAlignment="1">
      <alignment horizontal="right"/>
    </xf>
    <xf numFmtId="0" fontId="6" fillId="0" borderId="0" xfId="1" applyFont="1" applyAlignment="1">
      <alignment horizontal="right" vertical="top"/>
    </xf>
    <xf numFmtId="0" fontId="4" fillId="0" borderId="0" xfId="0" applyFont="1" applyAlignment="1">
      <alignment horizontal="right"/>
    </xf>
    <xf numFmtId="0" fontId="7" fillId="0" borderId="0" xfId="0" applyFont="1" applyAlignment="1">
      <alignment horizontal="right"/>
    </xf>
    <xf numFmtId="0" fontId="4" fillId="2" borderId="1" xfId="0" applyFont="1" applyFill="1" applyBorder="1" applyAlignment="1">
      <alignment horizontal="right" vertical="top" wrapText="1"/>
    </xf>
    <xf numFmtId="0" fontId="6" fillId="0" borderId="0" xfId="0" applyFont="1" applyAlignment="1">
      <alignment horizontal="right" vertical="top"/>
    </xf>
    <xf numFmtId="0" fontId="6" fillId="0" borderId="0" xfId="0" applyFont="1" applyAlignment="1">
      <alignment horizontal="right" vertical="top" wrapText="1"/>
    </xf>
    <xf numFmtId="0" fontId="8" fillId="0" borderId="0" xfId="0" applyFont="1" applyAlignment="1">
      <alignment horizontal="right"/>
    </xf>
    <xf numFmtId="0" fontId="6" fillId="0" borderId="0" xfId="0" applyFont="1" applyAlignment="1">
      <alignment horizontal="right"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pplyProtection="1">
      <alignment horizontal="center" vertical="center" wrapText="1"/>
      <protection locked="0"/>
    </xf>
    <xf numFmtId="0" fontId="14" fillId="0" borderId="0" xfId="0" applyFont="1"/>
    <xf numFmtId="0" fontId="2" fillId="3" borderId="1" xfId="0" applyFont="1" applyFill="1" applyBorder="1" applyAlignment="1">
      <alignment vertical="top" wrapText="1" readingOrder="1"/>
    </xf>
    <xf numFmtId="0" fontId="2" fillId="0" borderId="1" xfId="0" applyFont="1" applyBorder="1" applyAlignment="1">
      <alignment horizontal="center" wrapText="1"/>
    </xf>
    <xf numFmtId="164" fontId="13" fillId="0" borderId="1" xfId="0" applyNumberFormat="1" applyFont="1" applyBorder="1" applyAlignment="1" applyProtection="1">
      <alignment horizontal="center" vertical="center" wrapText="1" readingOrder="1"/>
      <protection locked="0"/>
    </xf>
    <xf numFmtId="14" fontId="13" fillId="0" borderId="1" xfId="0" applyNumberFormat="1" applyFont="1" applyBorder="1" applyAlignment="1" applyProtection="1">
      <alignment horizontal="center" vertical="center" wrapText="1"/>
      <protection locked="0"/>
    </xf>
    <xf numFmtId="0" fontId="4" fillId="0" borderId="0" xfId="0" applyFont="1" applyAlignment="1">
      <alignment horizontal="right" wrapText="1"/>
    </xf>
    <xf numFmtId="0" fontId="2" fillId="2" borderId="1" xfId="0" applyFont="1" applyFill="1" applyBorder="1" applyAlignment="1">
      <alignment horizontal="right" wrapText="1"/>
    </xf>
    <xf numFmtId="0" fontId="4" fillId="0" borderId="1" xfId="0" applyFont="1" applyBorder="1" applyAlignment="1">
      <alignment horizontal="right" wrapText="1"/>
    </xf>
    <xf numFmtId="0" fontId="4" fillId="0" borderId="1" xfId="0" applyFont="1" applyBorder="1" applyAlignment="1">
      <alignment horizontal="right"/>
    </xf>
    <xf numFmtId="0" fontId="6" fillId="0" borderId="0" xfId="1" applyFont="1" applyAlignment="1">
      <alignment horizontal="right"/>
    </xf>
    <xf numFmtId="0" fontId="4" fillId="2" borderId="1" xfId="0" applyFont="1" applyFill="1" applyBorder="1" applyAlignment="1">
      <alignment horizontal="right" wrapText="1"/>
    </xf>
    <xf numFmtId="0" fontId="14" fillId="2" borderId="1" xfId="0" applyFont="1" applyFill="1" applyBorder="1" applyAlignment="1">
      <alignment horizontal="center" vertical="center" wrapText="1"/>
    </xf>
    <xf numFmtId="0" fontId="5" fillId="0" borderId="0" xfId="0" applyFont="1" applyAlignment="1">
      <alignment horizontal="right"/>
    </xf>
    <xf numFmtId="0" fontId="2" fillId="2" borderId="1" xfId="0" applyFont="1" applyFill="1" applyBorder="1" applyAlignment="1">
      <alignment horizontal="center" vertical="center" wrapText="1"/>
    </xf>
    <xf numFmtId="0" fontId="0" fillId="0" borderId="0" xfId="0" applyAlignment="1">
      <alignment horizontal="center" vertical="center"/>
    </xf>
    <xf numFmtId="14" fontId="11" fillId="0" borderId="0" xfId="0" applyNumberFormat="1" applyFont="1" applyAlignment="1">
      <alignment horizontal="center" vertical="center"/>
    </xf>
    <xf numFmtId="14" fontId="4" fillId="0" borderId="0" xfId="0" applyNumberFormat="1" applyFont="1" applyAlignment="1">
      <alignment horizontal="right" wrapText="1"/>
    </xf>
    <xf numFmtId="14" fontId="11" fillId="0" borderId="0" xfId="0" applyNumberFormat="1" applyFont="1" applyAlignment="1">
      <alignment horizontal="right"/>
    </xf>
    <xf numFmtId="14" fontId="4" fillId="0" borderId="0" xfId="0" applyNumberFormat="1" applyFont="1" applyAlignment="1">
      <alignment horizontal="center" vertical="center" wrapText="1"/>
    </xf>
    <xf numFmtId="14" fontId="4" fillId="0" borderId="0" xfId="0" applyNumberFormat="1" applyFont="1" applyAlignment="1">
      <alignment horizontal="right"/>
    </xf>
    <xf numFmtId="14" fontId="4" fillId="0" borderId="0" xfId="0" applyNumberFormat="1" applyFont="1"/>
    <xf numFmtId="14" fontId="11" fillId="0" borderId="0" xfId="0" applyNumberFormat="1" applyFont="1"/>
    <xf numFmtId="0" fontId="4" fillId="0" borderId="1" xfId="0" applyFont="1" applyBorder="1" applyAlignment="1" applyProtection="1">
      <alignment horizontal="center" vertical="center" wrapText="1" readingOrder="1"/>
      <protection locked="0"/>
    </xf>
    <xf numFmtId="0" fontId="2" fillId="0" borderId="1" xfId="0" applyFont="1" applyBorder="1" applyAlignment="1">
      <alignment horizontal="center" vertical="center" wrapText="1"/>
    </xf>
    <xf numFmtId="14" fontId="12" fillId="0" borderId="6" xfId="0" applyNumberFormat="1" applyFont="1" applyBorder="1" applyAlignment="1">
      <alignment horizontal="center" vertical="center"/>
    </xf>
    <xf numFmtId="0" fontId="4" fillId="0" borderId="3" xfId="0" applyFont="1" applyBorder="1" applyAlignment="1">
      <alignment vertical="top"/>
    </xf>
    <xf numFmtId="0" fontId="0" fillId="4" borderId="0" xfId="0" applyFill="1" applyAlignment="1">
      <alignment horizontal="left"/>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readingOrder="1"/>
    </xf>
    <xf numFmtId="0" fontId="4" fillId="0" borderId="1" xfId="0" applyFont="1" applyBorder="1" applyAlignment="1" applyProtection="1">
      <alignment horizontal="right"/>
      <protection locked="0"/>
    </xf>
    <xf numFmtId="0" fontId="4" fillId="4" borderId="1" xfId="0" applyFont="1" applyFill="1" applyBorder="1" applyAlignment="1" applyProtection="1">
      <alignment horizontal="right"/>
      <protection locked="0"/>
    </xf>
    <xf numFmtId="0" fontId="4" fillId="0" borderId="1" xfId="0" applyFont="1" applyBorder="1" applyAlignment="1" applyProtection="1">
      <alignment vertical="top" wrapText="1" readingOrder="1"/>
      <protection locked="0"/>
    </xf>
    <xf numFmtId="0" fontId="4" fillId="4" borderId="1" xfId="0" applyFont="1" applyFill="1" applyBorder="1" applyAlignment="1">
      <alignment vertical="top" wrapText="1"/>
    </xf>
    <xf numFmtId="0" fontId="4" fillId="0" borderId="1" xfId="1" applyFont="1" applyBorder="1" applyAlignment="1">
      <alignment horizontal="center" vertical="center"/>
    </xf>
    <xf numFmtId="0" fontId="4" fillId="0" borderId="1" xfId="1" applyFont="1" applyBorder="1" applyAlignment="1">
      <alignment horizontal="right"/>
    </xf>
    <xf numFmtId="0" fontId="4" fillId="0" borderId="2" xfId="0" applyFont="1" applyBorder="1" applyAlignment="1" applyProtection="1">
      <alignment horizontal="right"/>
      <protection locked="0"/>
    </xf>
    <xf numFmtId="0" fontId="4" fillId="0" borderId="1" xfId="0" applyFont="1" applyBorder="1" applyProtection="1">
      <protection locked="0"/>
    </xf>
    <xf numFmtId="0" fontId="17" fillId="0" borderId="1" xfId="0" applyFont="1" applyBorder="1"/>
    <xf numFmtId="0" fontId="4" fillId="4" borderId="1" xfId="0" applyFont="1" applyFill="1" applyBorder="1" applyProtection="1">
      <protection locked="0"/>
    </xf>
    <xf numFmtId="0" fontId="4" fillId="0" borderId="2" xfId="0" applyFont="1" applyBorder="1" applyProtection="1">
      <protection locked="0"/>
    </xf>
    <xf numFmtId="0" fontId="4" fillId="4" borderId="2" xfId="0" applyFont="1" applyFill="1" applyBorder="1" applyProtection="1">
      <protection locked="0"/>
    </xf>
    <xf numFmtId="14" fontId="0" fillId="0" borderId="0" xfId="0" applyNumberFormat="1"/>
    <xf numFmtId="0" fontId="4" fillId="0" borderId="0" xfId="0" applyFont="1" applyAlignment="1">
      <alignment horizontal="center" vertical="center" wrapText="1"/>
    </xf>
    <xf numFmtId="14" fontId="4" fillId="0" borderId="4" xfId="0" applyNumberFormat="1" applyFont="1" applyBorder="1" applyAlignment="1">
      <alignment horizontal="center" vertical="center" wrapText="1"/>
    </xf>
    <xf numFmtId="14" fontId="4" fillId="0" borderId="0" xfId="0" applyNumberFormat="1" applyFont="1" applyAlignment="1">
      <alignment horizontal="right" vertical="center" wrapText="1"/>
    </xf>
    <xf numFmtId="14" fontId="11" fillId="0" borderId="0" xfId="0" applyNumberFormat="1" applyFont="1" applyAlignment="1">
      <alignment horizontal="left" vertical="center"/>
    </xf>
    <xf numFmtId="14" fontId="4" fillId="0" borderId="0" xfId="0" applyNumberFormat="1" applyFont="1" applyAlignment="1">
      <alignment horizontal="left" vertical="center"/>
    </xf>
    <xf numFmtId="14" fontId="4" fillId="0" borderId="0" xfId="0" applyNumberFormat="1" applyFont="1" applyAlignment="1">
      <alignment horizontal="left" vertical="center" wrapText="1"/>
    </xf>
    <xf numFmtId="0" fontId="0" fillId="0" borderId="0" xfId="0" applyAlignment="1">
      <alignment horizontal="center" vertical="center" wrapText="1"/>
    </xf>
    <xf numFmtId="0" fontId="4" fillId="4" borderId="0" xfId="0" applyFont="1" applyFill="1" applyAlignment="1">
      <alignment horizontal="center" vertical="center" wrapText="1"/>
    </xf>
    <xf numFmtId="0" fontId="4" fillId="0" borderId="4" xfId="0" applyFont="1" applyBorder="1" applyAlignment="1">
      <alignment horizontal="center" vertical="center"/>
    </xf>
    <xf numFmtId="14" fontId="4" fillId="0" borderId="8" xfId="0" applyNumberFormat="1"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wrapText="1"/>
    </xf>
    <xf numFmtId="0" fontId="4" fillId="0" borderId="1" xfId="1" applyFont="1" applyBorder="1"/>
    <xf numFmtId="0" fontId="11" fillId="0" borderId="1" xfId="0" applyFont="1" applyBorder="1" applyAlignment="1">
      <alignment horizontal="right" wrapText="1"/>
    </xf>
    <xf numFmtId="0" fontId="4" fillId="3" borderId="1" xfId="0" applyFont="1" applyFill="1" applyBorder="1" applyAlignment="1" applyProtection="1">
      <alignment vertical="top" wrapText="1" readingOrder="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horizontal="right" vertical="top" wrapText="1" readingOrder="1"/>
      <protection locked="0"/>
    </xf>
    <xf numFmtId="0" fontId="4" fillId="0" borderId="1" xfId="0" applyFont="1" applyBorder="1" applyAlignment="1">
      <alignment horizontal="right" vertical="top" wrapText="1"/>
    </xf>
    <xf numFmtId="0" fontId="4" fillId="0" borderId="1" xfId="0" applyFont="1" applyBorder="1" applyAlignment="1">
      <alignment horizontal="left" wrapText="1"/>
    </xf>
    <xf numFmtId="0" fontId="4" fillId="0" borderId="1" xfId="1" applyFont="1" applyBorder="1" applyAlignment="1">
      <alignment horizontal="right" vertical="top"/>
    </xf>
    <xf numFmtId="0" fontId="4" fillId="4" borderId="1" xfId="0" applyFont="1" applyFill="1" applyBorder="1" applyAlignment="1" applyProtection="1">
      <alignment horizontal="right" vertical="top" wrapText="1"/>
      <protection locked="0"/>
    </xf>
    <xf numFmtId="0" fontId="4" fillId="4" borderId="1" xfId="0" applyFont="1" applyFill="1" applyBorder="1" applyAlignment="1" applyProtection="1">
      <alignment horizontal="right" vertical="top" wrapText="1" readingOrder="1"/>
      <protection locked="0"/>
    </xf>
    <xf numFmtId="0" fontId="18" fillId="0" borderId="1" xfId="0" applyFont="1" applyBorder="1"/>
    <xf numFmtId="0" fontId="18" fillId="0" borderId="1" xfId="0" applyFont="1" applyBorder="1" applyAlignment="1">
      <alignment horizontal="left"/>
    </xf>
    <xf numFmtId="14" fontId="4" fillId="0" borderId="1" xfId="0" applyNumberFormat="1" applyFont="1" applyBorder="1" applyAlignment="1">
      <alignment horizontal="left" vertical="top" wrapText="1"/>
    </xf>
    <xf numFmtId="0" fontId="4" fillId="0" borderId="1" xfId="0" applyFont="1" applyBorder="1" applyAlignment="1">
      <alignment horizontal="right" vertical="top"/>
    </xf>
    <xf numFmtId="0" fontId="4" fillId="0" borderId="1" xfId="0" applyFont="1" applyBorder="1" applyAlignment="1" applyProtection="1">
      <alignment horizontal="right" vertical="top" wrapText="1"/>
      <protection locked="0"/>
    </xf>
    <xf numFmtId="0" fontId="4" fillId="0" borderId="1" xfId="0" applyFont="1" applyBorder="1" applyAlignment="1">
      <alignment horizontal="left" vertical="top"/>
    </xf>
    <xf numFmtId="2" fontId="4" fillId="0" borderId="1" xfId="0" applyNumberFormat="1" applyFont="1" applyBorder="1" applyAlignment="1">
      <alignment horizontal="right" vertical="top" wrapText="1"/>
    </xf>
    <xf numFmtId="166" fontId="4" fillId="0" borderId="1" xfId="0" applyNumberFormat="1" applyFont="1" applyBorder="1" applyAlignment="1">
      <alignment horizontal="right" vertical="top" wrapText="1"/>
    </xf>
    <xf numFmtId="1" fontId="4" fillId="0" borderId="1" xfId="0" applyNumberFormat="1" applyFont="1" applyBorder="1" applyAlignment="1">
      <alignment horizontal="right" vertical="top" wrapText="1"/>
    </xf>
    <xf numFmtId="165" fontId="4" fillId="0" borderId="1" xfId="0" applyNumberFormat="1" applyFont="1" applyBorder="1" applyAlignment="1">
      <alignment horizontal="right" vertical="top" wrapText="1"/>
    </xf>
    <xf numFmtId="165" fontId="4" fillId="0" borderId="1" xfId="0" applyNumberFormat="1" applyFont="1" applyBorder="1" applyAlignment="1" applyProtection="1">
      <alignment horizontal="right" vertical="top" wrapText="1" readingOrder="1"/>
      <protection locked="0"/>
    </xf>
    <xf numFmtId="166" fontId="4" fillId="0" borderId="1" xfId="0" applyNumberFormat="1" applyFont="1" applyBorder="1" applyAlignment="1">
      <alignment horizontal="right" vertical="top"/>
    </xf>
    <xf numFmtId="0" fontId="18" fillId="3" borderId="1" xfId="0" applyFont="1" applyFill="1" applyBorder="1" applyAlignment="1">
      <alignment vertical="top" wrapText="1" readingOrder="1"/>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14" fontId="4" fillId="0" borderId="1" xfId="0" applyNumberFormat="1" applyFont="1" applyBorder="1" applyAlignment="1">
      <alignment horizontal="left" vertical="top"/>
    </xf>
    <xf numFmtId="164" fontId="13" fillId="0" borderId="0" xfId="0" applyNumberFormat="1" applyFont="1" applyAlignment="1" applyProtection="1">
      <alignment horizontal="center" vertical="center" wrapText="1" readingOrder="1"/>
      <protection locked="0"/>
    </xf>
    <xf numFmtId="14" fontId="12" fillId="0" borderId="0" xfId="0" applyNumberFormat="1" applyFont="1" applyAlignment="1">
      <alignment horizontal="center" vertical="center"/>
    </xf>
    <xf numFmtId="14" fontId="13" fillId="0" borderId="0" xfId="0" applyNumberFormat="1" applyFont="1" applyAlignment="1" applyProtection="1">
      <alignment horizontal="center" vertical="center" wrapText="1" readingOrder="1"/>
      <protection locked="0"/>
    </xf>
    <xf numFmtId="14" fontId="15" fillId="0" borderId="0" xfId="0" applyNumberFormat="1" applyFont="1" applyAlignment="1">
      <alignment horizontal="center" vertical="center"/>
    </xf>
    <xf numFmtId="14" fontId="0" fillId="0" borderId="0" xfId="0" applyNumberFormat="1" applyAlignment="1">
      <alignment horizontal="center" vertical="center"/>
    </xf>
    <xf numFmtId="0" fontId="6" fillId="0" borderId="0" xfId="0" applyFont="1" applyAlignment="1" applyProtection="1">
      <alignment horizontal="center" wrapText="1" readingOrder="1"/>
      <protection locked="0"/>
    </xf>
    <xf numFmtId="0" fontId="12" fillId="0" borderId="0" xfId="0" applyFont="1" applyAlignment="1">
      <alignment horizontal="center" vertical="center"/>
    </xf>
    <xf numFmtId="0" fontId="13" fillId="0" borderId="0" xfId="0" applyFont="1" applyAlignment="1" applyProtection="1">
      <alignment horizontal="center" vertical="center" wrapText="1"/>
      <protection locked="0"/>
    </xf>
    <xf numFmtId="0" fontId="4" fillId="0" borderId="0" xfId="1" applyFont="1" applyAlignment="1">
      <alignment horizontal="center" readingOrder="1"/>
    </xf>
    <xf numFmtId="0" fontId="11" fillId="0" borderId="0" xfId="0" applyFont="1" applyAlignment="1">
      <alignment horizontal="center" vertical="center" wrapText="1"/>
    </xf>
    <xf numFmtId="14" fontId="4" fillId="0" borderId="9" xfId="0" applyNumberFormat="1" applyFont="1" applyBorder="1" applyAlignment="1">
      <alignment horizontal="center" vertical="center" wrapText="1"/>
    </xf>
    <xf numFmtId="0" fontId="13" fillId="0" borderId="9" xfId="0" applyFont="1" applyBorder="1" applyAlignment="1" applyProtection="1">
      <alignment horizontal="center" vertical="center" wrapText="1"/>
      <protection locked="0"/>
    </xf>
    <xf numFmtId="0" fontId="4" fillId="0" borderId="1" xfId="0" applyFont="1" applyBorder="1"/>
    <xf numFmtId="0" fontId="4" fillId="0" borderId="1" xfId="0" applyFont="1" applyBorder="1" applyAlignment="1" applyProtection="1">
      <alignment wrapText="1"/>
      <protection locked="0"/>
    </xf>
    <xf numFmtId="2" fontId="4" fillId="0" borderId="1" xfId="0" applyNumberFormat="1" applyFont="1" applyBorder="1" applyAlignment="1">
      <alignment horizontal="right" wrapText="1"/>
    </xf>
    <xf numFmtId="0" fontId="4" fillId="0" borderId="1" xfId="0" applyFont="1" applyBorder="1" applyAlignment="1" applyProtection="1">
      <alignment horizontal="right" wrapText="1"/>
      <protection locked="0"/>
    </xf>
    <xf numFmtId="166" fontId="4" fillId="0" borderId="1" xfId="0" applyNumberFormat="1" applyFont="1" applyBorder="1" applyAlignment="1">
      <alignment horizontal="right"/>
    </xf>
    <xf numFmtId="0" fontId="4" fillId="4" borderId="1" xfId="0" applyFont="1" applyFill="1" applyBorder="1" applyAlignment="1">
      <alignment horizontal="right" vertical="top" wrapText="1"/>
    </xf>
    <xf numFmtId="0" fontId="4" fillId="4" borderId="1" xfId="0" applyFont="1" applyFill="1" applyBorder="1" applyAlignment="1">
      <alignment horizontal="left"/>
    </xf>
    <xf numFmtId="0" fontId="4" fillId="4" borderId="1" xfId="0" applyFont="1" applyFill="1" applyBorder="1" applyAlignment="1">
      <alignment horizontal="left" wrapText="1"/>
    </xf>
    <xf numFmtId="0" fontId="4" fillId="4" borderId="1" xfId="0" applyFont="1" applyFill="1" applyBorder="1" applyAlignment="1">
      <alignment vertical="top"/>
    </xf>
    <xf numFmtId="0" fontId="4" fillId="4" borderId="1" xfId="0" applyFont="1" applyFill="1" applyBorder="1" applyAlignment="1">
      <alignment horizontal="right" vertical="top"/>
    </xf>
    <xf numFmtId="0" fontId="17" fillId="0" borderId="1" xfId="0" applyFont="1" applyBorder="1" applyAlignment="1">
      <alignment horizontal="right"/>
    </xf>
    <xf numFmtId="0" fontId="17" fillId="4" borderId="1" xfId="0" applyFont="1" applyFill="1" applyBorder="1" applyAlignment="1">
      <alignment horizontal="right"/>
    </xf>
    <xf numFmtId="0" fontId="4" fillId="4" borderId="3" xfId="0" applyFont="1" applyFill="1" applyBorder="1" applyAlignment="1">
      <alignment vertical="top" wrapText="1"/>
    </xf>
    <xf numFmtId="165" fontId="17" fillId="0" borderId="1" xfId="0" applyNumberFormat="1" applyFont="1" applyBorder="1" applyAlignment="1">
      <alignment horizontal="right"/>
    </xf>
    <xf numFmtId="14" fontId="4" fillId="0" borderId="0" xfId="0" applyNumberFormat="1" applyFont="1" applyAlignment="1">
      <alignment horizontal="left" wrapText="1"/>
    </xf>
    <xf numFmtId="14" fontId="11" fillId="0" borderId="0" xfId="0" applyNumberFormat="1" applyFont="1" applyAlignment="1">
      <alignment horizontal="left"/>
    </xf>
    <xf numFmtId="167" fontId="11" fillId="0" borderId="0" xfId="0" applyNumberFormat="1" applyFont="1" applyAlignment="1">
      <alignment horizontal="left"/>
    </xf>
    <xf numFmtId="0" fontId="4" fillId="0" borderId="9" xfId="0" applyFont="1" applyBorder="1" applyAlignment="1">
      <alignment horizontal="center" vertical="center" wrapText="1"/>
    </xf>
    <xf numFmtId="0" fontId="16" fillId="0" borderId="0" xfId="0" applyFont="1" applyAlignment="1">
      <alignment horizontal="left"/>
    </xf>
    <xf numFmtId="0" fontId="0" fillId="0" borderId="0" xfId="0" applyAlignment="1">
      <alignment horizontal="left" vertical="center"/>
    </xf>
    <xf numFmtId="14" fontId="11" fillId="0" borderId="0" xfId="0" applyNumberFormat="1" applyFont="1" applyAlignment="1">
      <alignment horizontal="right" vertical="center"/>
    </xf>
    <xf numFmtId="0" fontId="16" fillId="0" borderId="0" xfId="0" applyFont="1" applyAlignment="1">
      <alignment horizontal="right"/>
    </xf>
    <xf numFmtId="0" fontId="4" fillId="3" borderId="0" xfId="0" applyFont="1" applyFill="1" applyAlignment="1">
      <alignment horizontal="center" vertical="center" wrapText="1" readingOrder="1"/>
    </xf>
    <xf numFmtId="0" fontId="4" fillId="0" borderId="0" xfId="0" applyFont="1" applyProtection="1">
      <protection locked="0"/>
    </xf>
    <xf numFmtId="165" fontId="17" fillId="0" borderId="1" xfId="0" applyNumberFormat="1" applyFont="1" applyBorder="1"/>
    <xf numFmtId="0" fontId="10" fillId="0" borderId="7" xfId="0" applyFont="1" applyBorder="1" applyAlignment="1">
      <alignment horizontal="center" vertical="center" wrapText="1"/>
    </xf>
    <xf numFmtId="0" fontId="3" fillId="0" borderId="0" xfId="0" applyFont="1" applyAlignment="1">
      <alignment horizontal="right"/>
    </xf>
    <xf numFmtId="0" fontId="2" fillId="0" borderId="0" xfId="0" applyFont="1" applyAlignment="1">
      <alignment horizontal="right" wrapText="1" readingOrder="1"/>
    </xf>
    <xf numFmtId="0" fontId="2" fillId="0" borderId="0" xfId="0" applyFont="1" applyAlignment="1">
      <alignment horizontal="right" wrapText="1"/>
    </xf>
    <xf numFmtId="0" fontId="2" fillId="2" borderId="4" xfId="0" applyFont="1" applyFill="1" applyBorder="1" applyAlignment="1">
      <alignment horizontal="left" vertical="top" wrapText="1"/>
    </xf>
    <xf numFmtId="0" fontId="2" fillId="2" borderId="1" xfId="0" applyFont="1" applyFill="1" applyBorder="1" applyAlignment="1">
      <alignment horizontal="left" vertical="top" wrapText="1"/>
    </xf>
    <xf numFmtId="0" fontId="5" fillId="0" borderId="0" xfId="0" applyFont="1" applyAlignment="1" applyProtection="1">
      <alignment vertical="top" wrapText="1" readingOrder="1"/>
      <protection locked="0"/>
    </xf>
    <xf numFmtId="0" fontId="6" fillId="0" borderId="0" xfId="0" applyFont="1" applyAlignment="1" applyProtection="1">
      <alignment vertical="top" wrapText="1"/>
      <protection locked="0"/>
    </xf>
    <xf numFmtId="0" fontId="4" fillId="0" borderId="1" xfId="0" applyFont="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3" fillId="0" borderId="10"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3"/>
  <sheetViews>
    <sheetView tabSelected="1" topLeftCell="A388" workbookViewId="0">
      <selection activeCell="G399" sqref="G399"/>
    </sheetView>
  </sheetViews>
  <sheetFormatPr defaultRowHeight="15" x14ac:dyDescent="0.25"/>
  <cols>
    <col min="1" max="1" width="18.7109375" customWidth="1"/>
    <col min="2" max="3" width="12.42578125" customWidth="1"/>
    <col min="4" max="4" width="12.7109375" bestFit="1" customWidth="1"/>
    <col min="5" max="5" width="10.85546875" bestFit="1" customWidth="1"/>
    <col min="6" max="6" width="10.7109375" style="69" bestFit="1" customWidth="1"/>
    <col min="7" max="7" width="9.85546875" style="69" bestFit="1" customWidth="1"/>
    <col min="8" max="8" width="10.7109375" style="35" customWidth="1"/>
    <col min="9" max="9" width="11.140625" style="35" customWidth="1"/>
    <col min="10" max="10" width="10.7109375" style="35" customWidth="1"/>
    <col min="11" max="11" width="11" style="35" bestFit="1" customWidth="1"/>
    <col min="12" max="12" width="13" style="35" customWidth="1"/>
    <col min="13" max="13" width="13.28515625" style="35" customWidth="1"/>
    <col min="14" max="14" width="12.42578125" style="35" customWidth="1"/>
    <col min="15" max="15" width="10.7109375" bestFit="1" customWidth="1"/>
    <col min="16" max="16" width="12.42578125" customWidth="1"/>
    <col min="17" max="20" width="10.7109375" bestFit="1" customWidth="1"/>
    <col min="21" max="21" width="11.85546875" customWidth="1"/>
    <col min="22" max="22" width="10.5703125" customWidth="1"/>
  </cols>
  <sheetData>
    <row r="1" spans="1:15" ht="43.9" customHeight="1" x14ac:dyDescent="0.25">
      <c r="A1" s="204" t="s">
        <v>0</v>
      </c>
      <c r="B1" s="204"/>
      <c r="C1" s="2"/>
      <c r="D1" s="2"/>
      <c r="E1" s="2"/>
      <c r="F1" s="65"/>
      <c r="G1" s="43"/>
      <c r="H1" s="3"/>
      <c r="I1" s="3"/>
      <c r="J1" s="3"/>
      <c r="K1" s="3"/>
      <c r="L1" s="3"/>
      <c r="M1" s="3"/>
      <c r="N1" s="3"/>
    </row>
    <row r="2" spans="1:15" ht="26.45" customHeight="1" x14ac:dyDescent="0.25">
      <c r="A2" s="50" t="s">
        <v>1</v>
      </c>
      <c r="B2" s="212" t="s">
        <v>2</v>
      </c>
      <c r="C2" s="212"/>
      <c r="D2" s="212"/>
      <c r="E2" s="212"/>
      <c r="F2" s="212"/>
      <c r="G2" s="212"/>
      <c r="H2" s="212"/>
      <c r="I2" s="212"/>
      <c r="J2" s="212"/>
      <c r="K2" s="212"/>
      <c r="L2" s="212"/>
      <c r="M2" s="212"/>
      <c r="N2" s="212"/>
      <c r="O2" s="212"/>
    </row>
    <row r="3" spans="1:15" ht="25.15" customHeight="1" x14ac:dyDescent="0.25">
      <c r="A3" s="50" t="s">
        <v>3</v>
      </c>
      <c r="B3" s="212" t="s">
        <v>4</v>
      </c>
      <c r="C3" s="212"/>
      <c r="D3" s="212"/>
      <c r="E3" s="212"/>
      <c r="F3" s="212"/>
      <c r="G3" s="212"/>
      <c r="H3" s="212"/>
      <c r="I3" s="212"/>
      <c r="J3" s="212"/>
      <c r="K3" s="212"/>
      <c r="L3" s="212"/>
      <c r="M3" s="212"/>
      <c r="N3" s="212"/>
      <c r="O3" s="212"/>
    </row>
    <row r="4" spans="1:15" ht="23.45" customHeight="1" x14ac:dyDescent="0.25">
      <c r="A4" s="86"/>
      <c r="B4" s="37"/>
      <c r="C4" s="37"/>
      <c r="D4" s="37"/>
      <c r="E4" s="37"/>
      <c r="F4" s="66"/>
      <c r="G4" s="91"/>
      <c r="H4" s="37"/>
      <c r="I4" s="37"/>
      <c r="J4" s="37"/>
      <c r="K4" s="37"/>
      <c r="L4" s="37"/>
      <c r="M4" s="37"/>
      <c r="N4" s="37"/>
      <c r="O4" s="37"/>
    </row>
    <row r="5" spans="1:15" ht="16.899999999999999" customHeight="1" x14ac:dyDescent="0.25">
      <c r="A5" s="205" t="s">
        <v>5</v>
      </c>
      <c r="B5" s="205"/>
      <c r="C5" s="38"/>
      <c r="D5" s="131">
        <v>45370</v>
      </c>
      <c r="E5" s="193">
        <v>45461</v>
      </c>
      <c r="F5" s="194">
        <v>45544</v>
      </c>
      <c r="G5" s="195" t="s">
        <v>6</v>
      </c>
      <c r="H5" s="82"/>
      <c r="I5" s="37"/>
      <c r="J5" s="37"/>
      <c r="K5" s="37"/>
      <c r="L5" s="37"/>
      <c r="M5" s="37"/>
      <c r="N5" s="37"/>
      <c r="O5" s="37"/>
    </row>
    <row r="6" spans="1:15" ht="17.45" customHeight="1" x14ac:dyDescent="0.25">
      <c r="A6" s="207" t="s">
        <v>7</v>
      </c>
      <c r="B6" s="207"/>
      <c r="C6" s="43"/>
      <c r="D6" s="133">
        <v>45377</v>
      </c>
      <c r="E6" s="194">
        <v>45468</v>
      </c>
      <c r="F6" s="193">
        <v>45553</v>
      </c>
      <c r="G6" s="195" t="s">
        <v>8</v>
      </c>
      <c r="H6" s="82"/>
      <c r="I6" s="37"/>
      <c r="J6" s="37"/>
      <c r="K6" s="37"/>
      <c r="L6" s="37"/>
      <c r="M6" s="37"/>
      <c r="N6" s="37"/>
      <c r="O6" s="37"/>
    </row>
    <row r="7" spans="1:15" ht="17.45" customHeight="1" x14ac:dyDescent="0.25">
      <c r="A7" s="207" t="s">
        <v>9</v>
      </c>
      <c r="B7" s="207"/>
      <c r="C7" s="43"/>
      <c r="D7" s="133">
        <v>45378</v>
      </c>
      <c r="E7" s="194">
        <v>45469</v>
      </c>
      <c r="F7" s="193">
        <v>45566</v>
      </c>
      <c r="G7" s="194">
        <v>45667</v>
      </c>
      <c r="H7" s="82"/>
      <c r="I7" s="37"/>
      <c r="J7" s="37"/>
      <c r="K7" s="37"/>
      <c r="L7" s="37"/>
      <c r="M7" s="37"/>
      <c r="N7" s="37"/>
      <c r="O7" s="37"/>
    </row>
    <row r="8" spans="1:15" ht="40.15" customHeight="1" x14ac:dyDescent="0.25">
      <c r="A8" s="1" t="s">
        <v>10</v>
      </c>
      <c r="B8" s="2"/>
      <c r="C8" s="2"/>
      <c r="D8" s="2"/>
      <c r="E8" s="2"/>
      <c r="F8" s="65"/>
      <c r="G8" s="43"/>
      <c r="H8" s="3"/>
      <c r="I8" s="3"/>
      <c r="J8" s="3"/>
      <c r="K8" s="3"/>
      <c r="L8" s="3"/>
      <c r="M8"/>
      <c r="N8"/>
    </row>
    <row r="9" spans="1:15" ht="72" x14ac:dyDescent="0.25">
      <c r="A9" s="4" t="s">
        <v>11</v>
      </c>
      <c r="B9" s="4" t="s">
        <v>12</v>
      </c>
      <c r="C9" s="4" t="s">
        <v>13</v>
      </c>
      <c r="D9" s="99" t="s">
        <v>14</v>
      </c>
      <c r="E9" s="99" t="s">
        <v>14</v>
      </c>
      <c r="F9" s="99" t="s">
        <v>14</v>
      </c>
      <c r="G9" s="99" t="s">
        <v>14</v>
      </c>
      <c r="H9" s="5" t="s">
        <v>15</v>
      </c>
      <c r="I9" s="5" t="s">
        <v>16</v>
      </c>
      <c r="J9" s="5" t="s">
        <v>17</v>
      </c>
      <c r="K9" s="5" t="s">
        <v>18</v>
      </c>
      <c r="L9" s="5" t="s">
        <v>19</v>
      </c>
      <c r="M9"/>
      <c r="N9"/>
    </row>
    <row r="10" spans="1:15" ht="24" x14ac:dyDescent="0.25">
      <c r="A10" s="6" t="s">
        <v>20</v>
      </c>
      <c r="B10" s="7" t="s">
        <v>21</v>
      </c>
      <c r="C10" s="7" t="s">
        <v>22</v>
      </c>
      <c r="D10" s="60" t="s">
        <v>23</v>
      </c>
      <c r="E10" s="60" t="s">
        <v>23</v>
      </c>
      <c r="F10" s="60" t="s">
        <v>23</v>
      </c>
      <c r="G10" s="60" t="s">
        <v>23</v>
      </c>
      <c r="H10" s="8">
        <v>4</v>
      </c>
      <c r="I10" s="8">
        <f>COUNT(D10:G10)</f>
        <v>0</v>
      </c>
      <c r="J10" s="9">
        <f>MIN(D10:G10)</f>
        <v>0</v>
      </c>
      <c r="K10" s="9" t="e">
        <f>AVERAGE(D10:G10)</f>
        <v>#DIV/0!</v>
      </c>
      <c r="L10" s="9">
        <f>MAX(D10:G10)</f>
        <v>0</v>
      </c>
      <c r="M10"/>
      <c r="N10"/>
    </row>
    <row r="11" spans="1:15" ht="24" x14ac:dyDescent="0.25">
      <c r="A11" s="6" t="s">
        <v>24</v>
      </c>
      <c r="B11" s="7" t="s">
        <v>21</v>
      </c>
      <c r="C11" s="7" t="s">
        <v>22</v>
      </c>
      <c r="D11" s="60" t="s">
        <v>23</v>
      </c>
      <c r="E11" s="60" t="s">
        <v>23</v>
      </c>
      <c r="F11" s="60" t="s">
        <v>23</v>
      </c>
      <c r="G11" s="60" t="s">
        <v>23</v>
      </c>
      <c r="H11" s="8">
        <v>4</v>
      </c>
      <c r="I11" s="8">
        <f t="shared" ref="I11:I33" si="0">COUNT(D11:G11)</f>
        <v>0</v>
      </c>
      <c r="J11" s="9">
        <f t="shared" ref="J11:J33" si="1">MIN(D11:G11)</f>
        <v>0</v>
      </c>
      <c r="K11" s="9" t="e">
        <f t="shared" ref="K11:K33" si="2">AVERAGE(D11:G11)</f>
        <v>#DIV/0!</v>
      </c>
      <c r="L11" s="9">
        <f t="shared" ref="L11:L33" si="3">MAX(D11:G11)</f>
        <v>0</v>
      </c>
      <c r="M11"/>
      <c r="N11"/>
    </row>
    <row r="12" spans="1:15" ht="24" x14ac:dyDescent="0.25">
      <c r="A12" s="6" t="s">
        <v>25</v>
      </c>
      <c r="B12" s="7" t="s">
        <v>21</v>
      </c>
      <c r="C12" s="7" t="s">
        <v>22</v>
      </c>
      <c r="D12" s="60" t="s">
        <v>23</v>
      </c>
      <c r="E12" s="60" t="s">
        <v>23</v>
      </c>
      <c r="F12" s="60" t="s">
        <v>23</v>
      </c>
      <c r="G12" s="60" t="s">
        <v>23</v>
      </c>
      <c r="H12" s="8">
        <v>4</v>
      </c>
      <c r="I12" s="8">
        <f t="shared" si="0"/>
        <v>0</v>
      </c>
      <c r="J12" s="9">
        <f t="shared" si="1"/>
        <v>0</v>
      </c>
      <c r="K12" s="9" t="e">
        <f t="shared" si="2"/>
        <v>#DIV/0!</v>
      </c>
      <c r="L12" s="9">
        <f t="shared" si="3"/>
        <v>0</v>
      </c>
      <c r="M12"/>
      <c r="N12"/>
    </row>
    <row r="13" spans="1:15" ht="24" x14ac:dyDescent="0.25">
      <c r="A13" s="6" t="s">
        <v>26</v>
      </c>
      <c r="B13" s="7" t="s">
        <v>21</v>
      </c>
      <c r="C13" s="7" t="s">
        <v>22</v>
      </c>
      <c r="D13" s="60" t="s">
        <v>23</v>
      </c>
      <c r="E13" s="60" t="s">
        <v>23</v>
      </c>
      <c r="F13" s="60" t="s">
        <v>23</v>
      </c>
      <c r="G13" s="60" t="s">
        <v>23</v>
      </c>
      <c r="H13" s="8">
        <v>4</v>
      </c>
      <c r="I13" s="8">
        <f t="shared" si="0"/>
        <v>0</v>
      </c>
      <c r="J13" s="9">
        <f t="shared" si="1"/>
        <v>0</v>
      </c>
      <c r="K13" s="9" t="e">
        <f t="shared" si="2"/>
        <v>#DIV/0!</v>
      </c>
      <c r="L13" s="9">
        <f t="shared" si="3"/>
        <v>0</v>
      </c>
      <c r="M13"/>
      <c r="N13"/>
    </row>
    <row r="14" spans="1:15" ht="24" x14ac:dyDescent="0.25">
      <c r="A14" s="6" t="s">
        <v>27</v>
      </c>
      <c r="B14" s="7" t="s">
        <v>21</v>
      </c>
      <c r="C14" s="7" t="s">
        <v>22</v>
      </c>
      <c r="D14" s="60" t="s">
        <v>23</v>
      </c>
      <c r="E14" s="60" t="s">
        <v>23</v>
      </c>
      <c r="F14" s="60" t="s">
        <v>23</v>
      </c>
      <c r="G14" s="60" t="s">
        <v>23</v>
      </c>
      <c r="H14" s="8">
        <v>4</v>
      </c>
      <c r="I14" s="8">
        <f t="shared" si="0"/>
        <v>0</v>
      </c>
      <c r="J14" s="9">
        <f t="shared" si="1"/>
        <v>0</v>
      </c>
      <c r="K14" s="9" t="e">
        <f t="shared" si="2"/>
        <v>#DIV/0!</v>
      </c>
      <c r="L14" s="9">
        <f t="shared" si="3"/>
        <v>0</v>
      </c>
      <c r="M14"/>
      <c r="N14"/>
    </row>
    <row r="15" spans="1:15" ht="24" x14ac:dyDescent="0.25">
      <c r="A15" s="6" t="s">
        <v>28</v>
      </c>
      <c r="B15" s="7" t="s">
        <v>21</v>
      </c>
      <c r="C15" s="7" t="s">
        <v>22</v>
      </c>
      <c r="D15" s="60" t="s">
        <v>23</v>
      </c>
      <c r="E15" s="60" t="s">
        <v>23</v>
      </c>
      <c r="F15" s="60" t="s">
        <v>23</v>
      </c>
      <c r="G15" s="60" t="s">
        <v>23</v>
      </c>
      <c r="H15" s="8">
        <v>4</v>
      </c>
      <c r="I15" s="8">
        <f t="shared" si="0"/>
        <v>0</v>
      </c>
      <c r="J15" s="9">
        <f t="shared" si="1"/>
        <v>0</v>
      </c>
      <c r="K15" s="9" t="e">
        <f t="shared" si="2"/>
        <v>#DIV/0!</v>
      </c>
      <c r="L15" s="9">
        <f t="shared" si="3"/>
        <v>0</v>
      </c>
      <c r="M15"/>
      <c r="N15"/>
    </row>
    <row r="16" spans="1:15" ht="22.5" x14ac:dyDescent="0.25">
      <c r="A16" s="6" t="s">
        <v>29</v>
      </c>
      <c r="B16" s="24" t="s">
        <v>30</v>
      </c>
      <c r="C16" s="7" t="s">
        <v>22</v>
      </c>
      <c r="D16" s="60" t="s">
        <v>23</v>
      </c>
      <c r="E16" s="60" t="s">
        <v>23</v>
      </c>
      <c r="F16" s="60" t="s">
        <v>23</v>
      </c>
      <c r="G16" s="60" t="s">
        <v>23</v>
      </c>
      <c r="H16" s="8">
        <v>4</v>
      </c>
      <c r="I16" s="8">
        <f t="shared" si="0"/>
        <v>0</v>
      </c>
      <c r="J16" s="9">
        <f t="shared" si="1"/>
        <v>0</v>
      </c>
      <c r="K16" s="9" t="e">
        <f t="shared" si="2"/>
        <v>#DIV/0!</v>
      </c>
      <c r="L16" s="9">
        <f t="shared" si="3"/>
        <v>0</v>
      </c>
      <c r="M16"/>
      <c r="N16"/>
    </row>
    <row r="17" spans="1:14" ht="24" x14ac:dyDescent="0.25">
      <c r="A17" s="6" t="s">
        <v>31</v>
      </c>
      <c r="B17" s="7" t="s">
        <v>21</v>
      </c>
      <c r="C17" s="7" t="s">
        <v>22</v>
      </c>
      <c r="D17" s="60" t="s">
        <v>23</v>
      </c>
      <c r="E17" s="60" t="s">
        <v>23</v>
      </c>
      <c r="F17" s="60" t="s">
        <v>23</v>
      </c>
      <c r="G17" s="60" t="s">
        <v>23</v>
      </c>
      <c r="H17" s="8">
        <v>4</v>
      </c>
      <c r="I17" s="8">
        <f t="shared" si="0"/>
        <v>0</v>
      </c>
      <c r="J17" s="9">
        <f t="shared" si="1"/>
        <v>0</v>
      </c>
      <c r="K17" s="9" t="e">
        <f t="shared" si="2"/>
        <v>#DIV/0!</v>
      </c>
      <c r="L17" s="9">
        <f t="shared" si="3"/>
        <v>0</v>
      </c>
      <c r="M17"/>
      <c r="N17"/>
    </row>
    <row r="18" spans="1:14" ht="24" x14ac:dyDescent="0.25">
      <c r="A18" s="6" t="s">
        <v>32</v>
      </c>
      <c r="B18" s="7" t="s">
        <v>21</v>
      </c>
      <c r="C18" s="7" t="s">
        <v>22</v>
      </c>
      <c r="D18" s="60" t="s">
        <v>23</v>
      </c>
      <c r="E18" s="60" t="s">
        <v>23</v>
      </c>
      <c r="F18" s="60" t="s">
        <v>23</v>
      </c>
      <c r="G18" s="60" t="s">
        <v>23</v>
      </c>
      <c r="H18" s="8">
        <v>4</v>
      </c>
      <c r="I18" s="8">
        <f t="shared" si="0"/>
        <v>0</v>
      </c>
      <c r="J18" s="9">
        <f t="shared" si="1"/>
        <v>0</v>
      </c>
      <c r="K18" s="9" t="e">
        <f t="shared" si="2"/>
        <v>#DIV/0!</v>
      </c>
      <c r="L18" s="9">
        <f t="shared" si="3"/>
        <v>0</v>
      </c>
      <c r="M18"/>
      <c r="N18"/>
    </row>
    <row r="19" spans="1:14" ht="24" x14ac:dyDescent="0.25">
      <c r="A19" s="6" t="s">
        <v>33</v>
      </c>
      <c r="B19" s="7" t="s">
        <v>21</v>
      </c>
      <c r="C19" s="7" t="s">
        <v>22</v>
      </c>
      <c r="D19" s="60" t="s">
        <v>23</v>
      </c>
      <c r="E19" s="60" t="s">
        <v>23</v>
      </c>
      <c r="F19" s="60" t="s">
        <v>23</v>
      </c>
      <c r="G19" s="60" t="s">
        <v>23</v>
      </c>
      <c r="H19" s="8">
        <v>4</v>
      </c>
      <c r="I19" s="8">
        <f t="shared" si="0"/>
        <v>0</v>
      </c>
      <c r="J19" s="9">
        <f t="shared" si="1"/>
        <v>0</v>
      </c>
      <c r="K19" s="9" t="e">
        <f t="shared" si="2"/>
        <v>#DIV/0!</v>
      </c>
      <c r="L19" s="9">
        <f t="shared" si="3"/>
        <v>0</v>
      </c>
      <c r="M19"/>
      <c r="N19"/>
    </row>
    <row r="20" spans="1:14" ht="24" x14ac:dyDescent="0.25">
      <c r="A20" s="6" t="s">
        <v>34</v>
      </c>
      <c r="B20" s="7" t="s">
        <v>21</v>
      </c>
      <c r="C20" s="7" t="s">
        <v>22</v>
      </c>
      <c r="D20" s="60" t="s">
        <v>23</v>
      </c>
      <c r="E20" s="60" t="s">
        <v>23</v>
      </c>
      <c r="F20" s="60" t="s">
        <v>23</v>
      </c>
      <c r="G20" s="60" t="s">
        <v>23</v>
      </c>
      <c r="H20" s="8">
        <v>4</v>
      </c>
      <c r="I20" s="8">
        <f t="shared" si="0"/>
        <v>0</v>
      </c>
      <c r="J20" s="9">
        <f t="shared" si="1"/>
        <v>0</v>
      </c>
      <c r="K20" s="9" t="e">
        <f t="shared" si="2"/>
        <v>#DIV/0!</v>
      </c>
      <c r="L20" s="9">
        <f t="shared" si="3"/>
        <v>0</v>
      </c>
      <c r="M20"/>
      <c r="N20"/>
    </row>
    <row r="21" spans="1:14" ht="24" x14ac:dyDescent="0.25">
      <c r="A21" s="6" t="s">
        <v>35</v>
      </c>
      <c r="B21" s="7" t="s">
        <v>21</v>
      </c>
      <c r="C21" s="7" t="s">
        <v>22</v>
      </c>
      <c r="D21" s="60" t="s">
        <v>23</v>
      </c>
      <c r="E21" s="60" t="s">
        <v>23</v>
      </c>
      <c r="F21" s="60" t="s">
        <v>23</v>
      </c>
      <c r="G21" s="60" t="s">
        <v>23</v>
      </c>
      <c r="H21" s="8">
        <v>4</v>
      </c>
      <c r="I21" s="8">
        <f t="shared" si="0"/>
        <v>0</v>
      </c>
      <c r="J21" s="9">
        <f t="shared" si="1"/>
        <v>0</v>
      </c>
      <c r="K21" s="9" t="e">
        <f t="shared" si="2"/>
        <v>#DIV/0!</v>
      </c>
      <c r="L21" s="9">
        <f t="shared" si="3"/>
        <v>0</v>
      </c>
      <c r="M21"/>
      <c r="N21"/>
    </row>
    <row r="22" spans="1:14" ht="24" x14ac:dyDescent="0.25">
      <c r="A22" s="6" t="s">
        <v>36</v>
      </c>
      <c r="B22" s="7" t="s">
        <v>21</v>
      </c>
      <c r="C22" s="7" t="s">
        <v>22</v>
      </c>
      <c r="D22" s="60" t="s">
        <v>23</v>
      </c>
      <c r="E22" s="60" t="s">
        <v>23</v>
      </c>
      <c r="F22" s="60" t="s">
        <v>23</v>
      </c>
      <c r="G22" s="60" t="s">
        <v>23</v>
      </c>
      <c r="H22" s="8">
        <v>4</v>
      </c>
      <c r="I22" s="8">
        <f t="shared" si="0"/>
        <v>0</v>
      </c>
      <c r="J22" s="9">
        <f t="shared" si="1"/>
        <v>0</v>
      </c>
      <c r="K22" s="9" t="e">
        <f t="shared" si="2"/>
        <v>#DIV/0!</v>
      </c>
      <c r="L22" s="9">
        <f t="shared" si="3"/>
        <v>0</v>
      </c>
      <c r="M22"/>
      <c r="N22"/>
    </row>
    <row r="23" spans="1:14" ht="24" x14ac:dyDescent="0.25">
      <c r="A23" s="6" t="s">
        <v>37</v>
      </c>
      <c r="B23" s="7" t="s">
        <v>21</v>
      </c>
      <c r="C23" s="7" t="s">
        <v>22</v>
      </c>
      <c r="D23" s="60" t="s">
        <v>23</v>
      </c>
      <c r="E23" s="60" t="s">
        <v>23</v>
      </c>
      <c r="F23" s="60" t="s">
        <v>23</v>
      </c>
      <c r="G23" s="60" t="s">
        <v>23</v>
      </c>
      <c r="H23" s="8">
        <v>4</v>
      </c>
      <c r="I23" s="8">
        <f t="shared" si="0"/>
        <v>0</v>
      </c>
      <c r="J23" s="9">
        <f t="shared" si="1"/>
        <v>0</v>
      </c>
      <c r="K23" s="9" t="e">
        <f t="shared" si="2"/>
        <v>#DIV/0!</v>
      </c>
      <c r="L23" s="9">
        <f t="shared" si="3"/>
        <v>0</v>
      </c>
      <c r="M23"/>
      <c r="N23"/>
    </row>
    <row r="24" spans="1:14" ht="22.5" x14ac:dyDescent="0.25">
      <c r="A24" s="48" t="s">
        <v>38</v>
      </c>
      <c r="B24" s="34" t="s">
        <v>39</v>
      </c>
      <c r="C24" s="7" t="s">
        <v>22</v>
      </c>
      <c r="D24" s="60" t="s">
        <v>23</v>
      </c>
      <c r="E24" s="60" t="s">
        <v>23</v>
      </c>
      <c r="F24" s="60" t="s">
        <v>23</v>
      </c>
      <c r="G24" s="60" t="s">
        <v>23</v>
      </c>
      <c r="H24" s="8">
        <v>4</v>
      </c>
      <c r="I24" s="8">
        <f t="shared" si="0"/>
        <v>0</v>
      </c>
      <c r="J24" s="9">
        <f t="shared" si="1"/>
        <v>0</v>
      </c>
      <c r="K24" s="9" t="e">
        <f t="shared" si="2"/>
        <v>#DIV/0!</v>
      </c>
      <c r="L24" s="9">
        <f t="shared" si="3"/>
        <v>0</v>
      </c>
      <c r="M24"/>
      <c r="N24"/>
    </row>
    <row r="25" spans="1:14" ht="24" x14ac:dyDescent="0.25">
      <c r="A25" s="6" t="s">
        <v>40</v>
      </c>
      <c r="B25" s="10" t="s">
        <v>41</v>
      </c>
      <c r="C25" s="7" t="s">
        <v>42</v>
      </c>
      <c r="D25" s="60" t="s">
        <v>23</v>
      </c>
      <c r="E25" s="60" t="s">
        <v>23</v>
      </c>
      <c r="F25" s="60" t="s">
        <v>23</v>
      </c>
      <c r="G25" s="60" t="s">
        <v>23</v>
      </c>
      <c r="H25" s="8">
        <v>4</v>
      </c>
      <c r="I25" s="8">
        <f t="shared" si="0"/>
        <v>0</v>
      </c>
      <c r="J25" s="9">
        <f t="shared" si="1"/>
        <v>0</v>
      </c>
      <c r="K25" s="9" t="e">
        <f t="shared" si="2"/>
        <v>#DIV/0!</v>
      </c>
      <c r="L25" s="9">
        <f t="shared" si="3"/>
        <v>0</v>
      </c>
      <c r="M25"/>
      <c r="N25"/>
    </row>
    <row r="26" spans="1:14" ht="24" x14ac:dyDescent="0.25">
      <c r="A26" s="6" t="s">
        <v>43</v>
      </c>
      <c r="B26" s="7" t="s">
        <v>21</v>
      </c>
      <c r="C26" s="7" t="s">
        <v>22</v>
      </c>
      <c r="D26" s="60" t="s">
        <v>23</v>
      </c>
      <c r="E26" s="60" t="s">
        <v>23</v>
      </c>
      <c r="F26" s="60" t="s">
        <v>23</v>
      </c>
      <c r="G26" s="60" t="s">
        <v>23</v>
      </c>
      <c r="H26" s="8">
        <v>4</v>
      </c>
      <c r="I26" s="8">
        <f t="shared" si="0"/>
        <v>0</v>
      </c>
      <c r="J26" s="9">
        <f t="shared" si="1"/>
        <v>0</v>
      </c>
      <c r="K26" s="9" t="e">
        <f t="shared" si="2"/>
        <v>#DIV/0!</v>
      </c>
      <c r="L26" s="9">
        <f t="shared" si="3"/>
        <v>0</v>
      </c>
      <c r="M26"/>
      <c r="N26"/>
    </row>
    <row r="27" spans="1:14" ht="25.9" customHeight="1" x14ac:dyDescent="0.25">
      <c r="A27" s="6" t="s">
        <v>44</v>
      </c>
      <c r="B27" s="11" t="s">
        <v>45</v>
      </c>
      <c r="C27" s="7" t="s">
        <v>22</v>
      </c>
      <c r="D27" s="60" t="s">
        <v>23</v>
      </c>
      <c r="E27" s="60" t="s">
        <v>23</v>
      </c>
      <c r="F27" s="60" t="s">
        <v>23</v>
      </c>
      <c r="G27" s="60" t="s">
        <v>23</v>
      </c>
      <c r="H27" s="8">
        <v>4</v>
      </c>
      <c r="I27" s="8">
        <f t="shared" si="0"/>
        <v>0</v>
      </c>
      <c r="J27" s="9">
        <f t="shared" si="1"/>
        <v>0</v>
      </c>
      <c r="K27" s="9" t="e">
        <f t="shared" si="2"/>
        <v>#DIV/0!</v>
      </c>
      <c r="L27" s="9">
        <f t="shared" si="3"/>
        <v>0</v>
      </c>
      <c r="M27"/>
      <c r="N27"/>
    </row>
    <row r="28" spans="1:14" ht="24" x14ac:dyDescent="0.25">
      <c r="A28" s="6" t="s">
        <v>46</v>
      </c>
      <c r="B28" s="7" t="s">
        <v>21</v>
      </c>
      <c r="C28" s="7" t="s">
        <v>22</v>
      </c>
      <c r="D28" s="60" t="s">
        <v>23</v>
      </c>
      <c r="E28" s="60" t="s">
        <v>23</v>
      </c>
      <c r="F28" s="60" t="s">
        <v>23</v>
      </c>
      <c r="G28" s="60" t="s">
        <v>23</v>
      </c>
      <c r="H28" s="8">
        <v>4</v>
      </c>
      <c r="I28" s="8">
        <f t="shared" si="0"/>
        <v>0</v>
      </c>
      <c r="J28" s="9">
        <f t="shared" si="1"/>
        <v>0</v>
      </c>
      <c r="K28" s="9" t="e">
        <f t="shared" si="2"/>
        <v>#DIV/0!</v>
      </c>
      <c r="L28" s="9">
        <f t="shared" si="3"/>
        <v>0</v>
      </c>
      <c r="M28"/>
      <c r="N28"/>
    </row>
    <row r="29" spans="1:14" ht="24" x14ac:dyDescent="0.25">
      <c r="A29" s="6" t="s">
        <v>47</v>
      </c>
      <c r="B29" s="7" t="s">
        <v>21</v>
      </c>
      <c r="C29" s="7" t="s">
        <v>22</v>
      </c>
      <c r="D29" s="60" t="s">
        <v>23</v>
      </c>
      <c r="E29" s="60" t="s">
        <v>23</v>
      </c>
      <c r="F29" s="60" t="s">
        <v>23</v>
      </c>
      <c r="G29" s="60" t="s">
        <v>23</v>
      </c>
      <c r="H29" s="8">
        <v>4</v>
      </c>
      <c r="I29" s="8">
        <f t="shared" si="0"/>
        <v>0</v>
      </c>
      <c r="J29" s="9">
        <f t="shared" si="1"/>
        <v>0</v>
      </c>
      <c r="K29" s="9" t="e">
        <f t="shared" si="2"/>
        <v>#DIV/0!</v>
      </c>
      <c r="L29" s="9">
        <f t="shared" si="3"/>
        <v>0</v>
      </c>
      <c r="M29"/>
      <c r="N29"/>
    </row>
    <row r="30" spans="1:14" ht="24" x14ac:dyDescent="0.25">
      <c r="A30" s="6" t="s">
        <v>48</v>
      </c>
      <c r="B30" s="7" t="s">
        <v>49</v>
      </c>
      <c r="C30" s="7" t="s">
        <v>22</v>
      </c>
      <c r="D30" s="60" t="s">
        <v>23</v>
      </c>
      <c r="E30" s="60" t="s">
        <v>23</v>
      </c>
      <c r="F30" s="60" t="s">
        <v>23</v>
      </c>
      <c r="G30" s="60" t="s">
        <v>23</v>
      </c>
      <c r="H30" s="8">
        <v>4</v>
      </c>
      <c r="I30" s="8">
        <f t="shared" si="0"/>
        <v>0</v>
      </c>
      <c r="J30" s="9">
        <f t="shared" si="1"/>
        <v>0</v>
      </c>
      <c r="K30" s="9" t="e">
        <f t="shared" si="2"/>
        <v>#DIV/0!</v>
      </c>
      <c r="L30" s="9">
        <f t="shared" si="3"/>
        <v>0</v>
      </c>
      <c r="M30"/>
      <c r="N30"/>
    </row>
    <row r="31" spans="1:14" ht="24" x14ac:dyDescent="0.25">
      <c r="A31" s="6" t="s">
        <v>50</v>
      </c>
      <c r="B31" s="7" t="s">
        <v>21</v>
      </c>
      <c r="C31" s="7" t="s">
        <v>22</v>
      </c>
      <c r="D31" s="60" t="s">
        <v>23</v>
      </c>
      <c r="E31" s="60" t="s">
        <v>23</v>
      </c>
      <c r="F31" s="60" t="s">
        <v>23</v>
      </c>
      <c r="G31" s="60" t="s">
        <v>23</v>
      </c>
      <c r="H31" s="8">
        <v>4</v>
      </c>
      <c r="I31" s="8">
        <f t="shared" si="0"/>
        <v>0</v>
      </c>
      <c r="J31" s="9">
        <f t="shared" si="1"/>
        <v>0</v>
      </c>
      <c r="K31" s="9" t="e">
        <f t="shared" si="2"/>
        <v>#DIV/0!</v>
      </c>
      <c r="L31" s="9">
        <f t="shared" si="3"/>
        <v>0</v>
      </c>
      <c r="M31"/>
      <c r="N31"/>
    </row>
    <row r="32" spans="1:14" ht="22.5" x14ac:dyDescent="0.25">
      <c r="A32" s="48" t="s">
        <v>51</v>
      </c>
      <c r="B32" s="34" t="s">
        <v>39</v>
      </c>
      <c r="C32" s="7" t="s">
        <v>22</v>
      </c>
      <c r="D32" s="60" t="s">
        <v>23</v>
      </c>
      <c r="E32" s="60" t="s">
        <v>23</v>
      </c>
      <c r="F32" s="60" t="s">
        <v>23</v>
      </c>
      <c r="G32" s="60" t="s">
        <v>23</v>
      </c>
      <c r="H32" s="8">
        <v>4</v>
      </c>
      <c r="I32" s="8">
        <f t="shared" si="0"/>
        <v>0</v>
      </c>
      <c r="J32" s="9">
        <f t="shared" si="1"/>
        <v>0</v>
      </c>
      <c r="K32" s="9" t="e">
        <f t="shared" si="2"/>
        <v>#DIV/0!</v>
      </c>
      <c r="L32" s="9">
        <f t="shared" si="3"/>
        <v>0</v>
      </c>
      <c r="M32"/>
      <c r="N32"/>
    </row>
    <row r="33" spans="1:17" ht="30.6" customHeight="1" x14ac:dyDescent="0.25">
      <c r="A33" s="6" t="s">
        <v>52</v>
      </c>
      <c r="B33" s="7" t="s">
        <v>21</v>
      </c>
      <c r="C33" s="7" t="s">
        <v>42</v>
      </c>
      <c r="D33" s="60" t="s">
        <v>23</v>
      </c>
      <c r="E33" s="60" t="s">
        <v>23</v>
      </c>
      <c r="F33" s="60" t="s">
        <v>23</v>
      </c>
      <c r="G33" s="60" t="s">
        <v>23</v>
      </c>
      <c r="H33" s="8">
        <v>4</v>
      </c>
      <c r="I33" s="8">
        <f t="shared" si="0"/>
        <v>0</v>
      </c>
      <c r="J33" s="9">
        <f t="shared" si="1"/>
        <v>0</v>
      </c>
      <c r="K33" s="9" t="e">
        <f t="shared" si="2"/>
        <v>#DIV/0!</v>
      </c>
      <c r="L33" s="9">
        <f t="shared" si="3"/>
        <v>0</v>
      </c>
      <c r="M33"/>
      <c r="N33"/>
    </row>
    <row r="34" spans="1:17" x14ac:dyDescent="0.25">
      <c r="A34" s="39"/>
      <c r="B34" s="40"/>
      <c r="C34" s="40"/>
      <c r="D34" s="40"/>
      <c r="E34" s="40"/>
      <c r="F34" s="66"/>
      <c r="G34" s="91"/>
      <c r="H34" s="21"/>
      <c r="I34" s="21"/>
      <c r="J34" s="36"/>
      <c r="K34" s="36"/>
      <c r="L34" s="36"/>
      <c r="M34"/>
      <c r="N34"/>
    </row>
    <row r="35" spans="1:17" ht="27" customHeight="1" x14ac:dyDescent="0.25">
      <c r="A35" s="87" t="s">
        <v>53</v>
      </c>
      <c r="B35" s="88" t="s">
        <v>54</v>
      </c>
      <c r="C35" s="109" t="s">
        <v>55</v>
      </c>
      <c r="D35" s="129" t="s">
        <v>56</v>
      </c>
      <c r="E35" s="137"/>
      <c r="F35" s="130"/>
      <c r="G35" s="104"/>
      <c r="H35" s="131"/>
      <c r="I35" s="132"/>
      <c r="J35" s="133"/>
      <c r="K35" s="133"/>
      <c r="L35" s="133"/>
      <c r="M35" s="127"/>
      <c r="N35" s="127"/>
    </row>
    <row r="36" spans="1:17" ht="31.9" customHeight="1" x14ac:dyDescent="0.25">
      <c r="A36" s="6" t="s">
        <v>40</v>
      </c>
      <c r="B36" s="60" t="s">
        <v>57</v>
      </c>
      <c r="C36" s="62" t="s">
        <v>41</v>
      </c>
      <c r="D36" s="136">
        <v>8.4</v>
      </c>
      <c r="E36" s="138"/>
      <c r="F36" s="20"/>
      <c r="G36" s="76"/>
      <c r="H36" s="20"/>
      <c r="I36" s="134"/>
      <c r="J36" s="100"/>
      <c r="K36" s="128"/>
      <c r="L36" s="128"/>
      <c r="M36" s="128"/>
      <c r="N36" s="128"/>
      <c r="O36" s="128"/>
      <c r="P36" s="128"/>
      <c r="Q36" s="128"/>
    </row>
    <row r="37" spans="1:17" ht="24" x14ac:dyDescent="0.25">
      <c r="A37" s="6" t="s">
        <v>52</v>
      </c>
      <c r="B37" s="60">
        <v>50</v>
      </c>
      <c r="C37" s="7" t="s">
        <v>21</v>
      </c>
      <c r="D37" s="61">
        <v>7</v>
      </c>
      <c r="E37" s="139"/>
      <c r="F37" s="128"/>
      <c r="G37" s="91"/>
      <c r="H37" s="20"/>
      <c r="I37" s="135"/>
      <c r="J37" s="128"/>
      <c r="K37" s="100"/>
      <c r="L37" s="100"/>
      <c r="M37" s="100"/>
      <c r="N37" s="100"/>
      <c r="O37" s="100"/>
      <c r="P37" s="100"/>
      <c r="Q37" s="100"/>
    </row>
    <row r="38" spans="1:17" x14ac:dyDescent="0.25">
      <c r="A38" s="39"/>
      <c r="B38" s="40"/>
      <c r="C38" s="40"/>
      <c r="D38" s="40"/>
      <c r="E38" s="40"/>
      <c r="F38" s="66"/>
      <c r="G38" s="91"/>
      <c r="H38" s="21"/>
      <c r="I38" s="21"/>
      <c r="J38" s="36"/>
      <c r="K38" s="36"/>
      <c r="L38" s="36"/>
      <c r="M38" s="36"/>
      <c r="N38" s="41"/>
    </row>
    <row r="39" spans="1:17" x14ac:dyDescent="0.25">
      <c r="A39" s="39"/>
      <c r="B39" s="40"/>
      <c r="C39" s="40"/>
      <c r="D39" s="40"/>
      <c r="E39" s="40"/>
      <c r="F39" s="66"/>
      <c r="G39" s="91"/>
      <c r="H39" s="21"/>
      <c r="I39" s="21"/>
      <c r="J39" s="36"/>
      <c r="K39" s="36"/>
      <c r="L39" s="36"/>
      <c r="M39" s="36"/>
      <c r="N39" s="41"/>
    </row>
    <row r="40" spans="1:17" x14ac:dyDescent="0.25">
      <c r="A40" s="39"/>
      <c r="B40" s="40"/>
      <c r="C40" s="40"/>
      <c r="D40" s="40"/>
      <c r="E40" s="40"/>
      <c r="F40" s="66"/>
      <c r="G40" s="91"/>
      <c r="H40" s="21"/>
      <c r="I40" s="21"/>
      <c r="J40" s="36"/>
      <c r="K40" s="36"/>
      <c r="L40" s="36"/>
      <c r="M40" s="36"/>
      <c r="N40" s="41"/>
    </row>
    <row r="41" spans="1:17" x14ac:dyDescent="0.25">
      <c r="A41" s="39"/>
      <c r="B41" s="40"/>
      <c r="C41" s="40"/>
      <c r="D41" s="40"/>
      <c r="E41" s="40"/>
      <c r="F41" s="66"/>
      <c r="G41" s="91"/>
      <c r="H41" s="21"/>
      <c r="I41" s="21"/>
      <c r="J41" s="36"/>
      <c r="K41" s="36"/>
      <c r="L41" s="36"/>
      <c r="M41" s="36"/>
      <c r="N41" s="41"/>
    </row>
    <row r="42" spans="1:17" x14ac:dyDescent="0.25">
      <c r="A42" s="39"/>
      <c r="B42" s="40"/>
      <c r="C42" s="40"/>
      <c r="D42" s="40"/>
      <c r="E42" s="40"/>
      <c r="F42" s="66"/>
      <c r="G42" s="91"/>
      <c r="H42" s="21"/>
      <c r="I42" s="21"/>
      <c r="J42" s="36"/>
      <c r="K42" s="36"/>
      <c r="L42" s="36"/>
      <c r="M42" s="36"/>
      <c r="N42" s="41"/>
    </row>
    <row r="43" spans="1:17" x14ac:dyDescent="0.25">
      <c r="A43" s="205" t="s">
        <v>5</v>
      </c>
      <c r="B43" s="205"/>
      <c r="C43" s="40"/>
      <c r="D43" s="101">
        <v>45370</v>
      </c>
      <c r="E43" s="102">
        <v>45461</v>
      </c>
      <c r="F43" s="103">
        <v>45544</v>
      </c>
      <c r="G43" s="103" t="s">
        <v>6</v>
      </c>
      <c r="H43" s="21"/>
      <c r="I43" s="21"/>
      <c r="J43" s="36"/>
      <c r="K43" s="36"/>
      <c r="L43" s="36"/>
      <c r="M43" s="36"/>
      <c r="N43" s="41"/>
    </row>
    <row r="44" spans="1:17" ht="14.45" customHeight="1" x14ac:dyDescent="0.25">
      <c r="A44" s="206" t="s">
        <v>7</v>
      </c>
      <c r="B44" s="206"/>
      <c r="C44" s="42"/>
      <c r="D44" s="104">
        <v>45377</v>
      </c>
      <c r="E44" s="103">
        <v>45468</v>
      </c>
      <c r="F44" s="102">
        <v>45553</v>
      </c>
      <c r="G44" s="103" t="s">
        <v>8</v>
      </c>
      <c r="H44" s="21"/>
      <c r="I44" s="21"/>
      <c r="J44" s="36"/>
      <c r="K44" s="36"/>
      <c r="L44" s="36"/>
      <c r="M44" s="36"/>
      <c r="N44" s="41"/>
    </row>
    <row r="45" spans="1:17" ht="14.45" customHeight="1" x14ac:dyDescent="0.25">
      <c r="A45" s="207" t="s">
        <v>9</v>
      </c>
      <c r="B45" s="207"/>
      <c r="C45" s="43"/>
      <c r="D45" s="104">
        <v>45378</v>
      </c>
      <c r="E45" s="103">
        <v>45469</v>
      </c>
      <c r="F45" s="102">
        <v>45566</v>
      </c>
      <c r="G45" s="103">
        <v>45667</v>
      </c>
      <c r="N45"/>
    </row>
    <row r="46" spans="1:17" x14ac:dyDescent="0.25">
      <c r="A46" s="1" t="s">
        <v>58</v>
      </c>
      <c r="B46" s="1"/>
      <c r="C46" s="1"/>
      <c r="D46" s="1"/>
      <c r="E46" s="1"/>
      <c r="F46" s="98"/>
      <c r="G46" s="68"/>
      <c r="H46" s="12"/>
      <c r="I46" s="12"/>
      <c r="J46" s="12"/>
      <c r="K46" s="12"/>
      <c r="L46" s="12"/>
      <c r="M46"/>
      <c r="N46"/>
    </row>
    <row r="47" spans="1:17" ht="72" x14ac:dyDescent="0.25">
      <c r="A47" s="4" t="s">
        <v>11</v>
      </c>
      <c r="B47" s="4" t="s">
        <v>12</v>
      </c>
      <c r="C47" s="4" t="s">
        <v>13</v>
      </c>
      <c r="D47" s="99" t="s">
        <v>14</v>
      </c>
      <c r="E47" s="99" t="s">
        <v>14</v>
      </c>
      <c r="F47" s="99" t="s">
        <v>14</v>
      </c>
      <c r="G47" s="99"/>
      <c r="H47" s="5" t="s">
        <v>15</v>
      </c>
      <c r="I47" s="5" t="s">
        <v>16</v>
      </c>
      <c r="J47" s="5" t="s">
        <v>17</v>
      </c>
      <c r="K47" s="5" t="s">
        <v>18</v>
      </c>
      <c r="L47" s="5" t="s">
        <v>19</v>
      </c>
      <c r="M47"/>
      <c r="N47"/>
    </row>
    <row r="48" spans="1:17" ht="24" x14ac:dyDescent="0.25">
      <c r="A48" s="6" t="s">
        <v>20</v>
      </c>
      <c r="B48" s="7" t="s">
        <v>21</v>
      </c>
      <c r="C48" s="7" t="s">
        <v>22</v>
      </c>
      <c r="D48" s="108" t="s">
        <v>23</v>
      </c>
      <c r="E48" s="108" t="s">
        <v>23</v>
      </c>
      <c r="F48" s="108" t="s">
        <v>23</v>
      </c>
      <c r="G48" s="7">
        <v>96</v>
      </c>
      <c r="H48" s="8">
        <v>4</v>
      </c>
      <c r="I48" s="8">
        <f>COUNT(D48:G48)</f>
        <v>1</v>
      </c>
      <c r="J48" s="9">
        <f>MIN(D48:G48)</f>
        <v>96</v>
      </c>
      <c r="K48" s="9">
        <f>AVERAGE(D48:G48)</f>
        <v>96</v>
      </c>
      <c r="L48" s="9">
        <f>MAX(D48:G48)</f>
        <v>96</v>
      </c>
      <c r="M48"/>
      <c r="N48"/>
    </row>
    <row r="49" spans="1:14" ht="24" x14ac:dyDescent="0.25">
      <c r="A49" s="6" t="s">
        <v>24</v>
      </c>
      <c r="B49" s="7" t="s">
        <v>21</v>
      </c>
      <c r="C49" s="7" t="s">
        <v>22</v>
      </c>
      <c r="D49" s="108" t="s">
        <v>23</v>
      </c>
      <c r="E49" s="108" t="s">
        <v>23</v>
      </c>
      <c r="F49" s="108" t="s">
        <v>23</v>
      </c>
      <c r="G49" s="7">
        <v>0.91</v>
      </c>
      <c r="H49" s="8">
        <v>4</v>
      </c>
      <c r="I49" s="8">
        <f t="shared" ref="I49:I71" si="4">COUNT(D49:G49)</f>
        <v>1</v>
      </c>
      <c r="J49" s="9">
        <f t="shared" ref="J49:J71" si="5">MIN(D49:G49)</f>
        <v>0.91</v>
      </c>
      <c r="K49" s="9">
        <f t="shared" ref="K49:K71" si="6">AVERAGE(D49:G49)</f>
        <v>0.91</v>
      </c>
      <c r="L49" s="9">
        <f t="shared" ref="L49:L71" si="7">MAX(D49:G49)</f>
        <v>0.91</v>
      </c>
      <c r="M49"/>
      <c r="N49"/>
    </row>
    <row r="50" spans="1:14" ht="24" x14ac:dyDescent="0.25">
      <c r="A50" s="6" t="s">
        <v>25</v>
      </c>
      <c r="B50" s="7" t="s">
        <v>21</v>
      </c>
      <c r="C50" s="7" t="s">
        <v>22</v>
      </c>
      <c r="D50" s="108" t="s">
        <v>23</v>
      </c>
      <c r="E50" s="108" t="s">
        <v>23</v>
      </c>
      <c r="F50" s="108" t="s">
        <v>23</v>
      </c>
      <c r="G50" s="7">
        <v>2E-3</v>
      </c>
      <c r="H50" s="8">
        <v>4</v>
      </c>
      <c r="I50" s="8">
        <f t="shared" si="4"/>
        <v>1</v>
      </c>
      <c r="J50" s="9">
        <f t="shared" si="5"/>
        <v>2E-3</v>
      </c>
      <c r="K50" s="9">
        <f t="shared" si="6"/>
        <v>2E-3</v>
      </c>
      <c r="L50" s="9">
        <f t="shared" si="7"/>
        <v>2E-3</v>
      </c>
      <c r="M50"/>
      <c r="N50"/>
    </row>
    <row r="51" spans="1:14" ht="24" x14ac:dyDescent="0.25">
      <c r="A51" s="6" t="s">
        <v>26</v>
      </c>
      <c r="B51" s="7" t="s">
        <v>21</v>
      </c>
      <c r="C51" s="7" t="s">
        <v>22</v>
      </c>
      <c r="D51" s="108" t="s">
        <v>23</v>
      </c>
      <c r="E51" s="108" t="s">
        <v>23</v>
      </c>
      <c r="F51" s="108" t="s">
        <v>23</v>
      </c>
      <c r="G51" s="7">
        <v>1.8</v>
      </c>
      <c r="H51" s="8">
        <v>4</v>
      </c>
      <c r="I51" s="8">
        <f t="shared" si="4"/>
        <v>1</v>
      </c>
      <c r="J51" s="9">
        <f t="shared" si="5"/>
        <v>1.8</v>
      </c>
      <c r="K51" s="9">
        <f t="shared" si="6"/>
        <v>1.8</v>
      </c>
      <c r="L51" s="9">
        <f t="shared" si="7"/>
        <v>1.8</v>
      </c>
      <c r="M51"/>
      <c r="N51"/>
    </row>
    <row r="52" spans="1:14" ht="24" x14ac:dyDescent="0.25">
      <c r="A52" s="6" t="s">
        <v>27</v>
      </c>
      <c r="B52" s="7" t="s">
        <v>21</v>
      </c>
      <c r="C52" s="7" t="s">
        <v>22</v>
      </c>
      <c r="D52" s="108" t="s">
        <v>23</v>
      </c>
      <c r="E52" s="108" t="s">
        <v>23</v>
      </c>
      <c r="F52" s="108" t="s">
        <v>23</v>
      </c>
      <c r="G52" s="7">
        <v>29</v>
      </c>
      <c r="H52" s="8">
        <v>4</v>
      </c>
      <c r="I52" s="8">
        <f t="shared" si="4"/>
        <v>1</v>
      </c>
      <c r="J52" s="9">
        <f t="shared" si="5"/>
        <v>29</v>
      </c>
      <c r="K52" s="9">
        <f t="shared" si="6"/>
        <v>29</v>
      </c>
      <c r="L52" s="9">
        <f t="shared" si="7"/>
        <v>29</v>
      </c>
      <c r="M52"/>
      <c r="N52"/>
    </row>
    <row r="53" spans="1:14" ht="24" x14ac:dyDescent="0.25">
      <c r="A53" s="6" t="s">
        <v>28</v>
      </c>
      <c r="B53" s="7" t="s">
        <v>21</v>
      </c>
      <c r="C53" s="7" t="s">
        <v>22</v>
      </c>
      <c r="D53" s="108" t="s">
        <v>23</v>
      </c>
      <c r="E53" s="108" t="s">
        <v>23</v>
      </c>
      <c r="F53" s="108" t="s">
        <v>23</v>
      </c>
      <c r="G53" s="7">
        <v>20</v>
      </c>
      <c r="H53" s="8">
        <v>4</v>
      </c>
      <c r="I53" s="8">
        <f t="shared" si="4"/>
        <v>1</v>
      </c>
      <c r="J53" s="9">
        <f t="shared" si="5"/>
        <v>20</v>
      </c>
      <c r="K53" s="9">
        <f t="shared" si="6"/>
        <v>20</v>
      </c>
      <c r="L53" s="9">
        <f t="shared" si="7"/>
        <v>20</v>
      </c>
      <c r="M53"/>
      <c r="N53"/>
    </row>
    <row r="54" spans="1:14" ht="22.5" x14ac:dyDescent="0.25">
      <c r="A54" s="6" t="s">
        <v>29</v>
      </c>
      <c r="B54" s="24" t="s">
        <v>30</v>
      </c>
      <c r="C54" s="7" t="s">
        <v>22</v>
      </c>
      <c r="D54" s="108" t="s">
        <v>23</v>
      </c>
      <c r="E54" s="108" t="s">
        <v>23</v>
      </c>
      <c r="F54" s="108" t="s">
        <v>23</v>
      </c>
      <c r="G54" s="7">
        <v>309</v>
      </c>
      <c r="H54" s="8">
        <v>4</v>
      </c>
      <c r="I54" s="8">
        <f t="shared" si="4"/>
        <v>1</v>
      </c>
      <c r="J54" s="9">
        <f t="shared" si="5"/>
        <v>309</v>
      </c>
      <c r="K54" s="9">
        <f t="shared" si="6"/>
        <v>309</v>
      </c>
      <c r="L54" s="9">
        <f t="shared" si="7"/>
        <v>309</v>
      </c>
      <c r="M54"/>
      <c r="N54"/>
    </row>
    <row r="55" spans="1:14" ht="24" x14ac:dyDescent="0.25">
      <c r="A55" s="6" t="s">
        <v>31</v>
      </c>
      <c r="B55" s="7" t="s">
        <v>21</v>
      </c>
      <c r="C55" s="7" t="s">
        <v>22</v>
      </c>
      <c r="D55" s="108" t="s">
        <v>23</v>
      </c>
      <c r="E55" s="108" t="s">
        <v>23</v>
      </c>
      <c r="F55" s="108" t="s">
        <v>23</v>
      </c>
      <c r="G55" s="7">
        <v>0.05</v>
      </c>
      <c r="H55" s="8">
        <v>4</v>
      </c>
      <c r="I55" s="8">
        <f t="shared" si="4"/>
        <v>1</v>
      </c>
      <c r="J55" s="9">
        <f t="shared" si="5"/>
        <v>0.05</v>
      </c>
      <c r="K55" s="9">
        <f t="shared" si="6"/>
        <v>0.05</v>
      </c>
      <c r="L55" s="9">
        <f t="shared" si="7"/>
        <v>0.05</v>
      </c>
      <c r="M55"/>
      <c r="N55"/>
    </row>
    <row r="56" spans="1:14" ht="24" x14ac:dyDescent="0.25">
      <c r="A56" s="6" t="s">
        <v>32</v>
      </c>
      <c r="B56" s="7" t="s">
        <v>21</v>
      </c>
      <c r="C56" s="7" t="s">
        <v>22</v>
      </c>
      <c r="D56" s="108" t="s">
        <v>23</v>
      </c>
      <c r="E56" s="108" t="s">
        <v>23</v>
      </c>
      <c r="F56" s="108" t="s">
        <v>23</v>
      </c>
      <c r="G56" s="7">
        <v>0.84</v>
      </c>
      <c r="H56" s="8">
        <v>4</v>
      </c>
      <c r="I56" s="8">
        <f t="shared" si="4"/>
        <v>1</v>
      </c>
      <c r="J56" s="9">
        <f t="shared" si="5"/>
        <v>0.84</v>
      </c>
      <c r="K56" s="9">
        <f t="shared" si="6"/>
        <v>0.84</v>
      </c>
      <c r="L56" s="9">
        <f t="shared" si="7"/>
        <v>0.84</v>
      </c>
      <c r="M56"/>
      <c r="N56"/>
    </row>
    <row r="57" spans="1:14" ht="24" x14ac:dyDescent="0.25">
      <c r="A57" s="6" t="s">
        <v>33</v>
      </c>
      <c r="B57" s="7" t="s">
        <v>21</v>
      </c>
      <c r="C57" s="7" t="s">
        <v>22</v>
      </c>
      <c r="D57" s="108" t="s">
        <v>23</v>
      </c>
      <c r="E57" s="108" t="s">
        <v>23</v>
      </c>
      <c r="F57" s="108" t="s">
        <v>23</v>
      </c>
      <c r="G57" s="7">
        <v>5.9</v>
      </c>
      <c r="H57" s="8">
        <v>4</v>
      </c>
      <c r="I57" s="8">
        <f t="shared" si="4"/>
        <v>1</v>
      </c>
      <c r="J57" s="9">
        <f t="shared" si="5"/>
        <v>5.9</v>
      </c>
      <c r="K57" s="9">
        <f t="shared" si="6"/>
        <v>5.9</v>
      </c>
      <c r="L57" s="9">
        <f t="shared" si="7"/>
        <v>5.9</v>
      </c>
      <c r="M57"/>
      <c r="N57"/>
    </row>
    <row r="58" spans="1:14" ht="24" x14ac:dyDescent="0.25">
      <c r="A58" s="6" t="s">
        <v>34</v>
      </c>
      <c r="B58" s="7" t="s">
        <v>21</v>
      </c>
      <c r="C58" s="7" t="s">
        <v>22</v>
      </c>
      <c r="D58" s="108" t="s">
        <v>23</v>
      </c>
      <c r="E58" s="108" t="s">
        <v>23</v>
      </c>
      <c r="F58" s="108" t="s">
        <v>23</v>
      </c>
      <c r="G58" s="7">
        <v>7.0000000000000007E-2</v>
      </c>
      <c r="H58" s="8">
        <v>4</v>
      </c>
      <c r="I58" s="8">
        <f t="shared" si="4"/>
        <v>1</v>
      </c>
      <c r="J58" s="9">
        <f t="shared" si="5"/>
        <v>7.0000000000000007E-2</v>
      </c>
      <c r="K58" s="9">
        <f t="shared" si="6"/>
        <v>7.0000000000000007E-2</v>
      </c>
      <c r="L58" s="9">
        <f t="shared" si="7"/>
        <v>7.0000000000000007E-2</v>
      </c>
      <c r="M58"/>
      <c r="N58"/>
    </row>
    <row r="59" spans="1:14" ht="24" x14ac:dyDescent="0.25">
      <c r="A59" s="6" t="s">
        <v>35</v>
      </c>
      <c r="B59" s="7" t="s">
        <v>21</v>
      </c>
      <c r="C59" s="7" t="s">
        <v>22</v>
      </c>
      <c r="D59" s="108" t="s">
        <v>23</v>
      </c>
      <c r="E59" s="108" t="s">
        <v>23</v>
      </c>
      <c r="F59" s="108" t="s">
        <v>23</v>
      </c>
      <c r="G59" s="7">
        <v>3.71</v>
      </c>
      <c r="H59" s="8">
        <v>4</v>
      </c>
      <c r="I59" s="8">
        <f t="shared" si="4"/>
        <v>1</v>
      </c>
      <c r="J59" s="9">
        <f t="shared" si="5"/>
        <v>3.71</v>
      </c>
      <c r="K59" s="9">
        <f t="shared" si="6"/>
        <v>3.71</v>
      </c>
      <c r="L59" s="9">
        <f t="shared" si="7"/>
        <v>3.71</v>
      </c>
      <c r="M59"/>
      <c r="N59"/>
    </row>
    <row r="60" spans="1:14" ht="24" x14ac:dyDescent="0.25">
      <c r="A60" s="6" t="s">
        <v>36</v>
      </c>
      <c r="B60" s="7" t="s">
        <v>21</v>
      </c>
      <c r="C60" s="7" t="s">
        <v>22</v>
      </c>
      <c r="D60" s="108" t="s">
        <v>23</v>
      </c>
      <c r="E60" s="108" t="s">
        <v>23</v>
      </c>
      <c r="F60" s="108" t="s">
        <v>23</v>
      </c>
      <c r="G60" s="7">
        <v>0.22</v>
      </c>
      <c r="H60" s="8">
        <v>4</v>
      </c>
      <c r="I60" s="8">
        <f t="shared" si="4"/>
        <v>1</v>
      </c>
      <c r="J60" s="9">
        <f t="shared" si="5"/>
        <v>0.22</v>
      </c>
      <c r="K60" s="9">
        <f t="shared" si="6"/>
        <v>0.22</v>
      </c>
      <c r="L60" s="9">
        <f t="shared" si="7"/>
        <v>0.22</v>
      </c>
      <c r="M60"/>
      <c r="N60"/>
    </row>
    <row r="61" spans="1:14" ht="24" x14ac:dyDescent="0.25">
      <c r="A61" s="6" t="s">
        <v>37</v>
      </c>
      <c r="B61" s="7" t="s">
        <v>21</v>
      </c>
      <c r="C61" s="7" t="s">
        <v>22</v>
      </c>
      <c r="D61" s="108" t="s">
        <v>23</v>
      </c>
      <c r="E61" s="108" t="s">
        <v>23</v>
      </c>
      <c r="F61" s="108" t="s">
        <v>23</v>
      </c>
      <c r="G61" s="7">
        <v>5.73</v>
      </c>
      <c r="H61" s="8">
        <v>4</v>
      </c>
      <c r="I61" s="8">
        <f t="shared" si="4"/>
        <v>1</v>
      </c>
      <c r="J61" s="9">
        <f t="shared" si="5"/>
        <v>5.73</v>
      </c>
      <c r="K61" s="9">
        <f t="shared" si="6"/>
        <v>5.73</v>
      </c>
      <c r="L61" s="9">
        <f t="shared" si="7"/>
        <v>5.73</v>
      </c>
      <c r="M61"/>
      <c r="N61"/>
    </row>
    <row r="62" spans="1:14" ht="22.5" x14ac:dyDescent="0.25">
      <c r="A62" s="48" t="s">
        <v>38</v>
      </c>
      <c r="B62" s="34" t="s">
        <v>39</v>
      </c>
      <c r="C62" s="7" t="s">
        <v>22</v>
      </c>
      <c r="D62" s="108" t="s">
        <v>23</v>
      </c>
      <c r="E62" s="108" t="s">
        <v>23</v>
      </c>
      <c r="F62" s="108" t="s">
        <v>23</v>
      </c>
      <c r="G62" s="7">
        <v>1</v>
      </c>
      <c r="H62" s="8">
        <v>4</v>
      </c>
      <c r="I62" s="8">
        <f t="shared" si="4"/>
        <v>1</v>
      </c>
      <c r="J62" s="9">
        <f t="shared" si="5"/>
        <v>1</v>
      </c>
      <c r="K62" s="9">
        <f t="shared" si="6"/>
        <v>1</v>
      </c>
      <c r="L62" s="9">
        <f t="shared" si="7"/>
        <v>1</v>
      </c>
      <c r="M62"/>
      <c r="N62"/>
    </row>
    <row r="63" spans="1:14" ht="24" x14ac:dyDescent="0.25">
      <c r="A63" s="6" t="s">
        <v>40</v>
      </c>
      <c r="B63" s="10" t="s">
        <v>41</v>
      </c>
      <c r="C63" s="7" t="s">
        <v>42</v>
      </c>
      <c r="D63" s="108" t="s">
        <v>23</v>
      </c>
      <c r="E63" s="108" t="s">
        <v>23</v>
      </c>
      <c r="F63" s="108" t="s">
        <v>23</v>
      </c>
      <c r="G63" s="10">
        <v>8.1999999999999993</v>
      </c>
      <c r="H63" s="8">
        <v>4</v>
      </c>
      <c r="I63" s="8">
        <f t="shared" si="4"/>
        <v>1</v>
      </c>
      <c r="J63" s="9">
        <f t="shared" si="5"/>
        <v>8.1999999999999993</v>
      </c>
      <c r="K63" s="9">
        <f t="shared" si="6"/>
        <v>8.1999999999999993</v>
      </c>
      <c r="L63" s="9">
        <f t="shared" si="7"/>
        <v>8.1999999999999993</v>
      </c>
      <c r="M63"/>
      <c r="N63"/>
    </row>
    <row r="64" spans="1:14" ht="24" x14ac:dyDescent="0.25">
      <c r="A64" s="6" t="s">
        <v>43</v>
      </c>
      <c r="B64" s="7" t="s">
        <v>21</v>
      </c>
      <c r="C64" s="7" t="s">
        <v>22</v>
      </c>
      <c r="D64" s="108" t="s">
        <v>23</v>
      </c>
      <c r="E64" s="108" t="s">
        <v>23</v>
      </c>
      <c r="F64" s="108" t="s">
        <v>23</v>
      </c>
      <c r="G64" s="7">
        <v>8.1</v>
      </c>
      <c r="H64" s="8">
        <v>4</v>
      </c>
      <c r="I64" s="8">
        <f t="shared" si="4"/>
        <v>1</v>
      </c>
      <c r="J64" s="9">
        <f t="shared" si="5"/>
        <v>8.1</v>
      </c>
      <c r="K64" s="9">
        <f t="shared" si="6"/>
        <v>8.1</v>
      </c>
      <c r="L64" s="9">
        <f t="shared" si="7"/>
        <v>8.1</v>
      </c>
      <c r="M64"/>
      <c r="N64"/>
    </row>
    <row r="65" spans="1:14" x14ac:dyDescent="0.25">
      <c r="A65" s="6" t="s">
        <v>44</v>
      </c>
      <c r="B65" s="11" t="s">
        <v>45</v>
      </c>
      <c r="C65" s="7" t="s">
        <v>22</v>
      </c>
      <c r="D65" s="108" t="s">
        <v>23</v>
      </c>
      <c r="E65" s="108" t="s">
        <v>23</v>
      </c>
      <c r="F65" s="108" t="s">
        <v>23</v>
      </c>
      <c r="G65" s="11">
        <v>127.4</v>
      </c>
      <c r="H65" s="8">
        <v>4</v>
      </c>
      <c r="I65" s="8">
        <f t="shared" si="4"/>
        <v>1</v>
      </c>
      <c r="J65" s="9">
        <f t="shared" si="5"/>
        <v>127.4</v>
      </c>
      <c r="K65" s="9">
        <f t="shared" si="6"/>
        <v>127.4</v>
      </c>
      <c r="L65" s="9">
        <f t="shared" si="7"/>
        <v>127.4</v>
      </c>
      <c r="M65"/>
      <c r="N65"/>
    </row>
    <row r="66" spans="1:14" ht="24" x14ac:dyDescent="0.25">
      <c r="A66" s="6" t="s">
        <v>46</v>
      </c>
      <c r="B66" s="7" t="s">
        <v>21</v>
      </c>
      <c r="C66" s="7" t="s">
        <v>22</v>
      </c>
      <c r="D66" s="108" t="s">
        <v>23</v>
      </c>
      <c r="E66" s="108" t="s">
        <v>23</v>
      </c>
      <c r="F66" s="108" t="s">
        <v>23</v>
      </c>
      <c r="G66" s="7">
        <v>18</v>
      </c>
      <c r="H66" s="8">
        <v>4</v>
      </c>
      <c r="I66" s="8">
        <f t="shared" si="4"/>
        <v>1</v>
      </c>
      <c r="J66" s="9">
        <f t="shared" si="5"/>
        <v>18</v>
      </c>
      <c r="K66" s="9">
        <f t="shared" si="6"/>
        <v>18</v>
      </c>
      <c r="L66" s="9">
        <f t="shared" si="7"/>
        <v>18</v>
      </c>
      <c r="M66"/>
      <c r="N66"/>
    </row>
    <row r="67" spans="1:14" ht="24" x14ac:dyDescent="0.25">
      <c r="A67" s="6" t="s">
        <v>47</v>
      </c>
      <c r="B67" s="7" t="s">
        <v>21</v>
      </c>
      <c r="C67" s="7" t="s">
        <v>22</v>
      </c>
      <c r="D67" s="108" t="s">
        <v>23</v>
      </c>
      <c r="E67" s="108" t="s">
        <v>23</v>
      </c>
      <c r="F67" s="108" t="s">
        <v>23</v>
      </c>
      <c r="G67" s="7">
        <v>23</v>
      </c>
      <c r="H67" s="8">
        <v>4</v>
      </c>
      <c r="I67" s="8">
        <f t="shared" si="4"/>
        <v>1</v>
      </c>
      <c r="J67" s="9">
        <f t="shared" si="5"/>
        <v>23</v>
      </c>
      <c r="K67" s="9">
        <f t="shared" si="6"/>
        <v>23</v>
      </c>
      <c r="L67" s="9">
        <f t="shared" si="7"/>
        <v>23</v>
      </c>
      <c r="M67"/>
      <c r="N67"/>
    </row>
    <row r="68" spans="1:14" ht="24" x14ac:dyDescent="0.25">
      <c r="A68" s="6" t="s">
        <v>48</v>
      </c>
      <c r="B68" s="7" t="s">
        <v>49</v>
      </c>
      <c r="C68" s="7" t="s">
        <v>22</v>
      </c>
      <c r="D68" s="108" t="s">
        <v>23</v>
      </c>
      <c r="E68" s="108" t="s">
        <v>23</v>
      </c>
      <c r="F68" s="108" t="s">
        <v>23</v>
      </c>
      <c r="G68" s="7">
        <v>27.7</v>
      </c>
      <c r="H68" s="8">
        <v>4</v>
      </c>
      <c r="I68" s="8">
        <f t="shared" si="4"/>
        <v>1</v>
      </c>
      <c r="J68" s="9">
        <f t="shared" si="5"/>
        <v>27.7</v>
      </c>
      <c r="K68" s="9">
        <f t="shared" si="6"/>
        <v>27.7</v>
      </c>
      <c r="L68" s="9">
        <f t="shared" si="7"/>
        <v>27.7</v>
      </c>
      <c r="M68"/>
      <c r="N68"/>
    </row>
    <row r="69" spans="1:14" ht="24" x14ac:dyDescent="0.25">
      <c r="A69" s="6" t="s">
        <v>50</v>
      </c>
      <c r="B69" s="7" t="s">
        <v>21</v>
      </c>
      <c r="C69" s="7" t="s">
        <v>22</v>
      </c>
      <c r="D69" s="108" t="s">
        <v>23</v>
      </c>
      <c r="E69" s="108" t="s">
        <v>23</v>
      </c>
      <c r="F69" s="108" t="s">
        <v>23</v>
      </c>
      <c r="G69" s="7">
        <v>7.4</v>
      </c>
      <c r="H69" s="8">
        <v>4</v>
      </c>
      <c r="I69" s="8">
        <f t="shared" si="4"/>
        <v>1</v>
      </c>
      <c r="J69" s="9">
        <f t="shared" si="5"/>
        <v>7.4</v>
      </c>
      <c r="K69" s="9">
        <f t="shared" si="6"/>
        <v>7.4</v>
      </c>
      <c r="L69" s="9">
        <f t="shared" si="7"/>
        <v>7.4</v>
      </c>
      <c r="M69"/>
      <c r="N69"/>
    </row>
    <row r="70" spans="1:14" ht="22.5" x14ac:dyDescent="0.25">
      <c r="A70" s="48" t="s">
        <v>51</v>
      </c>
      <c r="B70" s="34" t="s">
        <v>39</v>
      </c>
      <c r="C70" s="7" t="s">
        <v>22</v>
      </c>
      <c r="D70" s="108" t="s">
        <v>23</v>
      </c>
      <c r="E70" s="108" t="s">
        <v>23</v>
      </c>
      <c r="F70" s="108" t="s">
        <v>23</v>
      </c>
      <c r="G70" s="7">
        <v>1</v>
      </c>
      <c r="H70" s="8">
        <v>4</v>
      </c>
      <c r="I70" s="8">
        <f t="shared" si="4"/>
        <v>1</v>
      </c>
      <c r="J70" s="9">
        <f t="shared" si="5"/>
        <v>1</v>
      </c>
      <c r="K70" s="9">
        <f t="shared" si="6"/>
        <v>1</v>
      </c>
      <c r="L70" s="9">
        <f t="shared" si="7"/>
        <v>1</v>
      </c>
      <c r="M70"/>
      <c r="N70"/>
    </row>
    <row r="71" spans="1:14" ht="24" x14ac:dyDescent="0.25">
      <c r="A71" s="6" t="s">
        <v>52</v>
      </c>
      <c r="B71" s="7" t="s">
        <v>21</v>
      </c>
      <c r="C71" s="7" t="s">
        <v>42</v>
      </c>
      <c r="D71" s="108" t="s">
        <v>23</v>
      </c>
      <c r="E71" s="108" t="s">
        <v>23</v>
      </c>
      <c r="F71" s="108" t="s">
        <v>23</v>
      </c>
      <c r="G71" s="7">
        <v>10</v>
      </c>
      <c r="H71" s="8">
        <v>4</v>
      </c>
      <c r="I71" s="8">
        <f t="shared" si="4"/>
        <v>1</v>
      </c>
      <c r="J71" s="9">
        <f t="shared" si="5"/>
        <v>10</v>
      </c>
      <c r="K71" s="9">
        <f t="shared" si="6"/>
        <v>10</v>
      </c>
      <c r="L71" s="9">
        <f t="shared" si="7"/>
        <v>10</v>
      </c>
      <c r="M71"/>
      <c r="N71"/>
    </row>
    <row r="72" spans="1:14" x14ac:dyDescent="0.25">
      <c r="A72" s="39"/>
      <c r="B72" s="40"/>
      <c r="C72" s="40"/>
      <c r="D72" s="40"/>
      <c r="E72" s="40"/>
      <c r="F72" s="66"/>
      <c r="G72" s="91"/>
      <c r="H72" s="21"/>
      <c r="I72" s="21"/>
      <c r="J72" s="36"/>
      <c r="K72" s="36"/>
      <c r="L72" s="36"/>
      <c r="M72"/>
      <c r="N72"/>
    </row>
    <row r="73" spans="1:14" x14ac:dyDescent="0.25">
      <c r="A73" s="39"/>
      <c r="B73" s="40"/>
      <c r="C73" s="40"/>
      <c r="D73" s="40"/>
      <c r="E73" s="40"/>
      <c r="F73" s="66"/>
      <c r="G73" s="91"/>
      <c r="H73" s="21"/>
      <c r="I73" s="21"/>
      <c r="J73" s="36"/>
      <c r="K73" s="36"/>
      <c r="L73" s="36"/>
      <c r="M73"/>
      <c r="N73"/>
    </row>
    <row r="74" spans="1:14" x14ac:dyDescent="0.25">
      <c r="A74" s="205" t="s">
        <v>5</v>
      </c>
      <c r="B74" s="205"/>
      <c r="D74" s="101">
        <v>45370</v>
      </c>
      <c r="E74" s="102">
        <v>45454</v>
      </c>
      <c r="F74" s="103">
        <v>45544</v>
      </c>
      <c r="G74" s="103" t="s">
        <v>6</v>
      </c>
      <c r="H74" s="21"/>
      <c r="I74" s="21"/>
      <c r="J74" s="36"/>
      <c r="K74" s="36"/>
      <c r="L74" s="36"/>
      <c r="M74" s="36"/>
      <c r="N74"/>
    </row>
    <row r="75" spans="1:14" ht="14.45" customHeight="1" x14ac:dyDescent="0.25">
      <c r="A75" s="206" t="s">
        <v>7</v>
      </c>
      <c r="B75" s="206"/>
      <c r="D75" s="104">
        <v>45377</v>
      </c>
      <c r="E75" s="103">
        <v>45469</v>
      </c>
      <c r="F75" s="102">
        <v>45553</v>
      </c>
      <c r="G75" s="103" t="s">
        <v>8</v>
      </c>
      <c r="H75" s="21"/>
      <c r="I75" s="21"/>
      <c r="J75" s="36"/>
      <c r="K75" s="36"/>
      <c r="L75" s="36"/>
      <c r="M75" s="36"/>
      <c r="N75"/>
    </row>
    <row r="76" spans="1:14" ht="14.45" customHeight="1" x14ac:dyDescent="0.25">
      <c r="A76" s="207" t="s">
        <v>9</v>
      </c>
      <c r="B76" s="207"/>
      <c r="D76" s="104">
        <v>45378</v>
      </c>
      <c r="E76" s="103">
        <v>45470</v>
      </c>
      <c r="F76" s="102">
        <v>45566</v>
      </c>
      <c r="G76" s="103">
        <v>45667</v>
      </c>
      <c r="H76" s="21"/>
      <c r="I76" s="21"/>
      <c r="J76" s="36"/>
      <c r="K76" s="36"/>
      <c r="L76" s="36"/>
      <c r="M76" s="36"/>
      <c r="N76" s="41"/>
    </row>
    <row r="77" spans="1:14" x14ac:dyDescent="0.25">
      <c r="D77" s="38"/>
      <c r="N77"/>
    </row>
    <row r="78" spans="1:14" x14ac:dyDescent="0.25">
      <c r="A78" s="1" t="s">
        <v>59</v>
      </c>
      <c r="B78" s="1"/>
      <c r="C78" s="1"/>
      <c r="D78" s="1"/>
      <c r="E78" s="1"/>
      <c r="F78" s="68"/>
      <c r="G78" s="68"/>
      <c r="H78" s="12"/>
      <c r="I78" s="12"/>
      <c r="J78" s="12"/>
      <c r="K78" s="12"/>
      <c r="L78" s="12"/>
      <c r="M78"/>
      <c r="N78"/>
    </row>
    <row r="79" spans="1:14" ht="81.599999999999994" customHeight="1" x14ac:dyDescent="0.25">
      <c r="A79" s="4" t="s">
        <v>11</v>
      </c>
      <c r="B79" s="4" t="s">
        <v>12</v>
      </c>
      <c r="C79" s="4" t="s">
        <v>13</v>
      </c>
      <c r="D79" s="5"/>
      <c r="E79" s="5"/>
      <c r="F79" s="67"/>
      <c r="G79" s="92"/>
      <c r="H79" s="5" t="s">
        <v>15</v>
      </c>
      <c r="I79" s="5" t="s">
        <v>16</v>
      </c>
      <c r="J79" s="5" t="s">
        <v>17</v>
      </c>
      <c r="K79" s="5" t="s">
        <v>18</v>
      </c>
      <c r="L79" s="5" t="s">
        <v>19</v>
      </c>
      <c r="M79"/>
      <c r="N79"/>
    </row>
    <row r="80" spans="1:14" ht="24" x14ac:dyDescent="0.25">
      <c r="A80" s="114" t="s">
        <v>20</v>
      </c>
      <c r="B80" s="60" t="s">
        <v>21</v>
      </c>
      <c r="C80" s="60" t="s">
        <v>22</v>
      </c>
      <c r="D80" s="115">
        <v>138</v>
      </c>
      <c r="E80" s="115">
        <v>133</v>
      </c>
      <c r="F80" s="93">
        <v>120</v>
      </c>
      <c r="G80" s="93">
        <v>139</v>
      </c>
      <c r="H80" s="8">
        <v>4</v>
      </c>
      <c r="I80" s="8">
        <f>COUNT(D80:G80)</f>
        <v>4</v>
      </c>
      <c r="J80" s="9">
        <f>MIN(D80:G80)</f>
        <v>120</v>
      </c>
      <c r="K80" s="8">
        <f>AVERAGE(D80:G80)</f>
        <v>132.5</v>
      </c>
      <c r="L80" s="9">
        <f>MAX(D80:G80)</f>
        <v>139</v>
      </c>
      <c r="M80"/>
      <c r="N80"/>
    </row>
    <row r="81" spans="1:14" ht="24" x14ac:dyDescent="0.25">
      <c r="A81" s="114" t="s">
        <v>24</v>
      </c>
      <c r="B81" s="60" t="s">
        <v>21</v>
      </c>
      <c r="C81" s="60" t="s">
        <v>22</v>
      </c>
      <c r="D81" s="115">
        <v>2.84</v>
      </c>
      <c r="E81" s="115">
        <v>2.4700000000000002</v>
      </c>
      <c r="F81" s="93">
        <v>2.04</v>
      </c>
      <c r="G81" s="93">
        <v>1.88</v>
      </c>
      <c r="H81" s="8">
        <v>4</v>
      </c>
      <c r="I81" s="8">
        <f t="shared" ref="I81:I107" si="8">COUNT(D81:G81)</f>
        <v>4</v>
      </c>
      <c r="J81" s="9">
        <f t="shared" ref="J81:J107" si="9">MIN(D81:G81)</f>
        <v>1.88</v>
      </c>
      <c r="K81" s="8">
        <f t="shared" ref="K81:K107" si="10">AVERAGE(D81:G81)</f>
        <v>2.3075000000000001</v>
      </c>
      <c r="L81" s="9">
        <f t="shared" ref="L81:L107" si="11">MAX(D81:G81)</f>
        <v>2.84</v>
      </c>
      <c r="M81"/>
      <c r="N81"/>
    </row>
    <row r="82" spans="1:14" ht="24" x14ac:dyDescent="0.25">
      <c r="A82" s="114" t="s">
        <v>25</v>
      </c>
      <c r="B82" s="60" t="s">
        <v>21</v>
      </c>
      <c r="C82" s="60" t="s">
        <v>22</v>
      </c>
      <c r="D82" s="115">
        <v>3.5999999999999997E-2</v>
      </c>
      <c r="E82" s="115">
        <v>4.7E-2</v>
      </c>
      <c r="F82" s="93">
        <v>6.9000000000000006E-2</v>
      </c>
      <c r="G82" s="93">
        <v>5.2999999999999999E-2</v>
      </c>
      <c r="H82" s="8">
        <v>4</v>
      </c>
      <c r="I82" s="8">
        <f t="shared" si="8"/>
        <v>4</v>
      </c>
      <c r="J82" s="9">
        <f t="shared" si="9"/>
        <v>3.5999999999999997E-2</v>
      </c>
      <c r="K82" s="8">
        <f t="shared" si="10"/>
        <v>5.1249999999999997E-2</v>
      </c>
      <c r="L82" s="9">
        <f t="shared" si="11"/>
        <v>6.9000000000000006E-2</v>
      </c>
      <c r="M82"/>
      <c r="N82"/>
    </row>
    <row r="83" spans="1:14" ht="24" x14ac:dyDescent="0.25">
      <c r="A83" s="114" t="s">
        <v>26</v>
      </c>
      <c r="B83" s="60" t="s">
        <v>21</v>
      </c>
      <c r="C83" s="60" t="s">
        <v>22</v>
      </c>
      <c r="D83" s="115">
        <v>1</v>
      </c>
      <c r="E83" s="115">
        <v>1.8</v>
      </c>
      <c r="F83" s="93">
        <v>1</v>
      </c>
      <c r="G83" s="93">
        <v>2.4</v>
      </c>
      <c r="H83" s="8">
        <v>4</v>
      </c>
      <c r="I83" s="8">
        <f t="shared" si="8"/>
        <v>4</v>
      </c>
      <c r="J83" s="9">
        <f t="shared" si="9"/>
        <v>1</v>
      </c>
      <c r="K83" s="8">
        <f t="shared" si="10"/>
        <v>1.5499999999999998</v>
      </c>
      <c r="L83" s="9">
        <f t="shared" si="11"/>
        <v>2.4</v>
      </c>
      <c r="M83"/>
      <c r="N83"/>
    </row>
    <row r="84" spans="1:14" ht="24" x14ac:dyDescent="0.25">
      <c r="A84" s="114" t="s">
        <v>27</v>
      </c>
      <c r="B84" s="60" t="s">
        <v>21</v>
      </c>
      <c r="C84" s="60" t="s">
        <v>22</v>
      </c>
      <c r="D84" s="115">
        <v>42</v>
      </c>
      <c r="E84" s="115">
        <v>36</v>
      </c>
      <c r="F84" s="93">
        <v>33</v>
      </c>
      <c r="G84" s="93">
        <v>35</v>
      </c>
      <c r="H84" s="8">
        <v>4</v>
      </c>
      <c r="I84" s="8">
        <f t="shared" si="8"/>
        <v>4</v>
      </c>
      <c r="J84" s="9">
        <f t="shared" si="9"/>
        <v>33</v>
      </c>
      <c r="K84" s="8">
        <f t="shared" si="10"/>
        <v>36.5</v>
      </c>
      <c r="L84" s="9">
        <f t="shared" si="11"/>
        <v>42</v>
      </c>
      <c r="M84"/>
      <c r="N84"/>
    </row>
    <row r="85" spans="1:14" ht="24" x14ac:dyDescent="0.25">
      <c r="A85" s="114" t="s">
        <v>60</v>
      </c>
      <c r="B85" s="60" t="s">
        <v>21</v>
      </c>
      <c r="C85" s="60" t="s">
        <v>22</v>
      </c>
      <c r="D85" s="115">
        <v>32</v>
      </c>
      <c r="E85" s="116">
        <v>26</v>
      </c>
      <c r="F85" s="93">
        <v>26</v>
      </c>
      <c r="G85" s="93">
        <v>23</v>
      </c>
      <c r="H85" s="8">
        <v>4</v>
      </c>
      <c r="I85" s="8">
        <f t="shared" si="8"/>
        <v>4</v>
      </c>
      <c r="J85" s="9">
        <f t="shared" si="9"/>
        <v>23</v>
      </c>
      <c r="K85" s="8">
        <f t="shared" si="10"/>
        <v>26.75</v>
      </c>
      <c r="L85" s="9">
        <f t="shared" si="11"/>
        <v>32</v>
      </c>
      <c r="M85"/>
      <c r="N85"/>
    </row>
    <row r="86" spans="1:14" ht="24" x14ac:dyDescent="0.25">
      <c r="A86" s="114" t="s">
        <v>28</v>
      </c>
      <c r="B86" s="60" t="s">
        <v>21</v>
      </c>
      <c r="C86" s="60" t="s">
        <v>22</v>
      </c>
      <c r="D86" s="115">
        <v>33</v>
      </c>
      <c r="E86" s="115">
        <v>38</v>
      </c>
      <c r="F86" s="93">
        <v>37</v>
      </c>
      <c r="G86" s="93">
        <v>31</v>
      </c>
      <c r="H86" s="8">
        <v>4</v>
      </c>
      <c r="I86" s="8">
        <f t="shared" si="8"/>
        <v>4</v>
      </c>
      <c r="J86" s="9">
        <f t="shared" si="9"/>
        <v>31</v>
      </c>
      <c r="K86" s="8">
        <f t="shared" si="10"/>
        <v>34.75</v>
      </c>
      <c r="L86" s="9">
        <f t="shared" si="11"/>
        <v>38</v>
      </c>
      <c r="M86"/>
      <c r="N86"/>
    </row>
    <row r="87" spans="1:14" ht="24" x14ac:dyDescent="0.25">
      <c r="A87" s="114" t="s">
        <v>61</v>
      </c>
      <c r="B87" s="7" t="s">
        <v>30</v>
      </c>
      <c r="C87" s="60" t="s">
        <v>22</v>
      </c>
      <c r="D87" s="115">
        <v>473</v>
      </c>
      <c r="E87" s="115">
        <v>415</v>
      </c>
      <c r="F87" s="93">
        <v>396</v>
      </c>
      <c r="G87" s="93">
        <v>388</v>
      </c>
      <c r="H87" s="8">
        <v>4</v>
      </c>
      <c r="I87" s="8">
        <f t="shared" si="8"/>
        <v>4</v>
      </c>
      <c r="J87" s="9">
        <f t="shared" si="9"/>
        <v>388</v>
      </c>
      <c r="K87" s="8">
        <f t="shared" si="10"/>
        <v>418</v>
      </c>
      <c r="L87" s="9">
        <f t="shared" si="11"/>
        <v>473</v>
      </c>
      <c r="M87"/>
      <c r="N87"/>
    </row>
    <row r="88" spans="1:14" ht="24" x14ac:dyDescent="0.25">
      <c r="A88" s="114" t="s">
        <v>62</v>
      </c>
      <c r="B88" s="60" t="s">
        <v>21</v>
      </c>
      <c r="C88" s="60" t="s">
        <v>22</v>
      </c>
      <c r="D88" s="115">
        <v>1.7999999999999999E-2</v>
      </c>
      <c r="E88" s="116">
        <v>3.4000000000000002E-2</v>
      </c>
      <c r="F88" s="93">
        <v>1.2999999999999999E-2</v>
      </c>
      <c r="G88" s="93">
        <v>4.2999999999999997E-2</v>
      </c>
      <c r="H88" s="8">
        <v>4</v>
      </c>
      <c r="I88" s="8">
        <f t="shared" si="8"/>
        <v>4</v>
      </c>
      <c r="J88" s="9">
        <f t="shared" si="9"/>
        <v>1.2999999999999999E-2</v>
      </c>
      <c r="K88" s="8">
        <f t="shared" si="10"/>
        <v>2.7E-2</v>
      </c>
      <c r="L88" s="9">
        <f t="shared" si="11"/>
        <v>4.2999999999999997E-2</v>
      </c>
      <c r="M88"/>
      <c r="N88"/>
    </row>
    <row r="89" spans="1:14" ht="24" x14ac:dyDescent="0.25">
      <c r="A89" s="114" t="s">
        <v>63</v>
      </c>
      <c r="B89" s="60" t="s">
        <v>21</v>
      </c>
      <c r="C89" s="60" t="s">
        <v>22</v>
      </c>
      <c r="D89" s="115">
        <v>2.6</v>
      </c>
      <c r="E89" s="115">
        <v>3.9</v>
      </c>
      <c r="F89" s="93">
        <v>4.2</v>
      </c>
      <c r="G89" s="93">
        <v>2.9</v>
      </c>
      <c r="H89" s="8">
        <v>4</v>
      </c>
      <c r="I89" s="8">
        <f t="shared" si="8"/>
        <v>4</v>
      </c>
      <c r="J89" s="9">
        <f t="shared" si="9"/>
        <v>2.6</v>
      </c>
      <c r="K89" s="8">
        <f t="shared" si="10"/>
        <v>3.4</v>
      </c>
      <c r="L89" s="9">
        <f t="shared" si="11"/>
        <v>4.2</v>
      </c>
      <c r="M89"/>
      <c r="N89"/>
    </row>
    <row r="90" spans="1:14" ht="24" x14ac:dyDescent="0.25">
      <c r="A90" s="114" t="s">
        <v>31</v>
      </c>
      <c r="B90" s="60" t="s">
        <v>21</v>
      </c>
      <c r="C90" s="60" t="s">
        <v>22</v>
      </c>
      <c r="D90" s="115">
        <v>0.04</v>
      </c>
      <c r="E90" s="115">
        <v>0.03</v>
      </c>
      <c r="F90" s="93">
        <v>0.02</v>
      </c>
      <c r="G90" s="93">
        <v>0.02</v>
      </c>
      <c r="H90" s="8">
        <v>4</v>
      </c>
      <c r="I90" s="8">
        <f t="shared" si="8"/>
        <v>4</v>
      </c>
      <c r="J90" s="9">
        <f t="shared" si="9"/>
        <v>0.02</v>
      </c>
      <c r="K90" s="8">
        <f t="shared" si="10"/>
        <v>2.7500000000000004E-2</v>
      </c>
      <c r="L90" s="9">
        <f t="shared" si="11"/>
        <v>0.04</v>
      </c>
      <c r="M90"/>
      <c r="N90"/>
    </row>
    <row r="91" spans="1:14" ht="24" x14ac:dyDescent="0.25">
      <c r="A91" s="114" t="s">
        <v>32</v>
      </c>
      <c r="B91" s="60" t="s">
        <v>21</v>
      </c>
      <c r="C91" s="60" t="s">
        <v>22</v>
      </c>
      <c r="D91" s="115">
        <v>9.68</v>
      </c>
      <c r="E91" s="115">
        <v>15.2</v>
      </c>
      <c r="F91" s="93">
        <v>12.4</v>
      </c>
      <c r="G91" s="93">
        <v>17.100000000000001</v>
      </c>
      <c r="H91" s="8">
        <v>4</v>
      </c>
      <c r="I91" s="8">
        <f t="shared" si="8"/>
        <v>4</v>
      </c>
      <c r="J91" s="9">
        <f t="shared" si="9"/>
        <v>9.68</v>
      </c>
      <c r="K91" s="8">
        <f t="shared" si="10"/>
        <v>13.595000000000001</v>
      </c>
      <c r="L91" s="9">
        <f t="shared" si="11"/>
        <v>17.100000000000001</v>
      </c>
      <c r="M91"/>
      <c r="N91"/>
    </row>
    <row r="92" spans="1:14" ht="24" x14ac:dyDescent="0.25">
      <c r="A92" s="114" t="s">
        <v>34</v>
      </c>
      <c r="B92" s="60" t="s">
        <v>21</v>
      </c>
      <c r="C92" s="60" t="s">
        <v>22</v>
      </c>
      <c r="D92" s="115">
        <v>0.38900000000000001</v>
      </c>
      <c r="E92" s="115">
        <v>0.35</v>
      </c>
      <c r="F92" s="93">
        <v>0.34100000000000003</v>
      </c>
      <c r="G92" s="93">
        <v>0.376</v>
      </c>
      <c r="H92" s="8">
        <v>4</v>
      </c>
      <c r="I92" s="8">
        <f t="shared" si="8"/>
        <v>4</v>
      </c>
      <c r="J92" s="9">
        <f t="shared" si="9"/>
        <v>0.34100000000000003</v>
      </c>
      <c r="K92" s="8">
        <f t="shared" si="10"/>
        <v>0.36399999999999999</v>
      </c>
      <c r="L92" s="9">
        <f t="shared" si="11"/>
        <v>0.38900000000000001</v>
      </c>
      <c r="M92"/>
      <c r="N92"/>
    </row>
    <row r="93" spans="1:14" ht="24" x14ac:dyDescent="0.25">
      <c r="A93" s="114" t="s">
        <v>64</v>
      </c>
      <c r="B93" s="60" t="s">
        <v>21</v>
      </c>
      <c r="C93" s="60" t="s">
        <v>22</v>
      </c>
      <c r="D93" s="115">
        <v>0.02</v>
      </c>
      <c r="E93" s="115">
        <v>0.02</v>
      </c>
      <c r="F93" s="93">
        <v>0.02</v>
      </c>
      <c r="G93" s="93">
        <v>0.02</v>
      </c>
      <c r="H93" s="8">
        <v>4</v>
      </c>
      <c r="I93" s="8">
        <f t="shared" si="8"/>
        <v>4</v>
      </c>
      <c r="J93" s="9">
        <f t="shared" si="9"/>
        <v>0.02</v>
      </c>
      <c r="K93" s="8">
        <f t="shared" si="10"/>
        <v>0.02</v>
      </c>
      <c r="L93" s="9">
        <f t="shared" si="11"/>
        <v>0.02</v>
      </c>
      <c r="M93"/>
      <c r="N93"/>
    </row>
    <row r="94" spans="1:14" ht="24" x14ac:dyDescent="0.25">
      <c r="A94" s="114" t="s">
        <v>36</v>
      </c>
      <c r="B94" s="60" t="s">
        <v>21</v>
      </c>
      <c r="C94" s="60" t="s">
        <v>22</v>
      </c>
      <c r="D94" s="115">
        <v>0.03</v>
      </c>
      <c r="E94" s="115">
        <v>0.02</v>
      </c>
      <c r="F94" s="93">
        <v>0.02</v>
      </c>
      <c r="G94" s="93">
        <v>0.03</v>
      </c>
      <c r="H94" s="8">
        <v>4</v>
      </c>
      <c r="I94" s="8">
        <f t="shared" si="8"/>
        <v>4</v>
      </c>
      <c r="J94" s="9">
        <f t="shared" si="9"/>
        <v>0.02</v>
      </c>
      <c r="K94" s="8">
        <f t="shared" si="10"/>
        <v>2.5000000000000001E-2</v>
      </c>
      <c r="L94" s="9">
        <f t="shared" si="11"/>
        <v>0.03</v>
      </c>
      <c r="M94"/>
      <c r="N94"/>
    </row>
    <row r="95" spans="1:14" ht="24" x14ac:dyDescent="0.25">
      <c r="A95" s="114" t="s">
        <v>65</v>
      </c>
      <c r="B95" s="60" t="s">
        <v>21</v>
      </c>
      <c r="C95" s="60" t="s">
        <v>22</v>
      </c>
      <c r="D95" s="115">
        <v>3.58</v>
      </c>
      <c r="E95" s="115">
        <v>2.87</v>
      </c>
      <c r="F95" s="93">
        <v>2.46</v>
      </c>
      <c r="G95" s="93">
        <v>2.34</v>
      </c>
      <c r="H95" s="8">
        <v>4</v>
      </c>
      <c r="I95" s="8">
        <f t="shared" si="8"/>
        <v>4</v>
      </c>
      <c r="J95" s="9">
        <f t="shared" si="9"/>
        <v>2.34</v>
      </c>
      <c r="K95" s="8">
        <f t="shared" si="10"/>
        <v>2.8125</v>
      </c>
      <c r="L95" s="9">
        <f t="shared" si="11"/>
        <v>3.58</v>
      </c>
      <c r="M95"/>
      <c r="N95"/>
    </row>
    <row r="96" spans="1:14" ht="24" x14ac:dyDescent="0.25">
      <c r="A96" s="117" t="s">
        <v>38</v>
      </c>
      <c r="B96" s="118" t="s">
        <v>39</v>
      </c>
      <c r="C96" s="60" t="s">
        <v>22</v>
      </c>
      <c r="D96" s="115">
        <v>1</v>
      </c>
      <c r="E96" s="115">
        <v>1</v>
      </c>
      <c r="F96" s="93">
        <v>1</v>
      </c>
      <c r="G96" s="93">
        <v>1</v>
      </c>
      <c r="H96" s="8">
        <v>4</v>
      </c>
      <c r="I96" s="8">
        <f t="shared" si="8"/>
        <v>4</v>
      </c>
      <c r="J96" s="9">
        <f t="shared" si="9"/>
        <v>1</v>
      </c>
      <c r="K96" s="8">
        <f t="shared" si="10"/>
        <v>1</v>
      </c>
      <c r="L96" s="9">
        <f t="shared" si="11"/>
        <v>1</v>
      </c>
      <c r="M96"/>
      <c r="N96"/>
    </row>
    <row r="97" spans="1:14" ht="24" x14ac:dyDescent="0.25">
      <c r="A97" s="114" t="s">
        <v>40</v>
      </c>
      <c r="B97" s="60" t="s">
        <v>21</v>
      </c>
      <c r="C97" s="60" t="s">
        <v>22</v>
      </c>
      <c r="D97" s="115">
        <v>6.4</v>
      </c>
      <c r="E97" s="115">
        <v>6.5</v>
      </c>
      <c r="F97" s="93">
        <v>6.5</v>
      </c>
      <c r="G97" s="93">
        <v>6.6</v>
      </c>
      <c r="H97" s="8">
        <v>4</v>
      </c>
      <c r="I97" s="8">
        <f t="shared" si="8"/>
        <v>4</v>
      </c>
      <c r="J97" s="9">
        <f t="shared" si="9"/>
        <v>6.4</v>
      </c>
      <c r="K97" s="8">
        <f t="shared" si="10"/>
        <v>6.5</v>
      </c>
      <c r="L97" s="9">
        <f t="shared" si="11"/>
        <v>6.6</v>
      </c>
      <c r="M97"/>
      <c r="N97"/>
    </row>
    <row r="98" spans="1:14" ht="24" x14ac:dyDescent="0.25">
      <c r="A98" s="114" t="s">
        <v>43</v>
      </c>
      <c r="B98" s="60" t="s">
        <v>21</v>
      </c>
      <c r="C98" s="60" t="s">
        <v>22</v>
      </c>
      <c r="D98" s="115">
        <v>14</v>
      </c>
      <c r="E98" s="115">
        <v>12</v>
      </c>
      <c r="F98" s="93">
        <v>11</v>
      </c>
      <c r="G98" s="93">
        <v>11</v>
      </c>
      <c r="H98" s="8">
        <v>4</v>
      </c>
      <c r="I98" s="8">
        <f t="shared" si="8"/>
        <v>4</v>
      </c>
      <c r="J98" s="9">
        <f t="shared" si="9"/>
        <v>11</v>
      </c>
      <c r="K98" s="8">
        <f t="shared" si="10"/>
        <v>12</v>
      </c>
      <c r="L98" s="9">
        <f t="shared" si="11"/>
        <v>14</v>
      </c>
      <c r="M98"/>
      <c r="N98"/>
    </row>
    <row r="99" spans="1:14" ht="24" x14ac:dyDescent="0.25">
      <c r="A99" s="114" t="s">
        <v>44</v>
      </c>
      <c r="B99" s="60" t="s">
        <v>21</v>
      </c>
      <c r="C99" s="60" t="s">
        <v>22</v>
      </c>
      <c r="D99" s="115">
        <v>-12.7</v>
      </c>
      <c r="E99" s="115">
        <v>27.4</v>
      </c>
      <c r="F99" s="93">
        <v>17.399999999999999</v>
      </c>
      <c r="G99" s="93">
        <v>2.4</v>
      </c>
      <c r="H99" s="8">
        <v>4</v>
      </c>
      <c r="I99" s="8">
        <f t="shared" si="8"/>
        <v>4</v>
      </c>
      <c r="J99" s="9">
        <f t="shared" si="9"/>
        <v>-12.7</v>
      </c>
      <c r="K99" s="8">
        <f t="shared" si="10"/>
        <v>8.6249999999999982</v>
      </c>
      <c r="L99" s="9">
        <f t="shared" si="11"/>
        <v>27.4</v>
      </c>
      <c r="M99"/>
      <c r="N99"/>
    </row>
    <row r="100" spans="1:14" ht="24" x14ac:dyDescent="0.25">
      <c r="A100" s="114" t="s">
        <v>46</v>
      </c>
      <c r="B100" s="60" t="s">
        <v>21</v>
      </c>
      <c r="C100" s="60" t="s">
        <v>22</v>
      </c>
      <c r="D100" s="115">
        <v>27</v>
      </c>
      <c r="E100" s="115">
        <v>25</v>
      </c>
      <c r="F100" s="93">
        <v>25</v>
      </c>
      <c r="G100" s="93">
        <v>26</v>
      </c>
      <c r="H100" s="8">
        <v>4</v>
      </c>
      <c r="I100" s="8">
        <f t="shared" si="8"/>
        <v>4</v>
      </c>
      <c r="J100" s="9">
        <f t="shared" si="9"/>
        <v>25</v>
      </c>
      <c r="K100" s="8">
        <f t="shared" si="10"/>
        <v>25.75</v>
      </c>
      <c r="L100" s="9">
        <f t="shared" si="11"/>
        <v>27</v>
      </c>
      <c r="M100"/>
      <c r="N100"/>
    </row>
    <row r="101" spans="1:14" x14ac:dyDescent="0.25">
      <c r="A101" s="114" t="s">
        <v>66</v>
      </c>
      <c r="B101" s="119" t="s">
        <v>67</v>
      </c>
      <c r="C101" s="60" t="s">
        <v>22</v>
      </c>
      <c r="D101" s="115">
        <v>2.6</v>
      </c>
      <c r="E101" s="115">
        <v>2.6</v>
      </c>
      <c r="F101" s="120">
        <v>2.7</v>
      </c>
      <c r="G101" s="120">
        <v>2.2000000000000002</v>
      </c>
      <c r="H101" s="8">
        <v>4</v>
      </c>
      <c r="I101" s="8">
        <f t="shared" si="8"/>
        <v>4</v>
      </c>
      <c r="J101" s="9">
        <f t="shared" si="9"/>
        <v>2.2000000000000002</v>
      </c>
      <c r="K101" s="8">
        <f t="shared" si="10"/>
        <v>2.5250000000000004</v>
      </c>
      <c r="L101" s="9">
        <f t="shared" si="11"/>
        <v>2.7</v>
      </c>
      <c r="M101"/>
      <c r="N101"/>
    </row>
    <row r="102" spans="1:14" ht="24" x14ac:dyDescent="0.25">
      <c r="A102" s="114" t="s">
        <v>47</v>
      </c>
      <c r="B102" s="60" t="s">
        <v>21</v>
      </c>
      <c r="C102" s="60" t="s">
        <v>22</v>
      </c>
      <c r="D102" s="115">
        <v>37</v>
      </c>
      <c r="E102" s="115">
        <v>23</v>
      </c>
      <c r="F102" s="93">
        <v>25</v>
      </c>
      <c r="G102" s="93">
        <v>19</v>
      </c>
      <c r="H102" s="8">
        <v>4</v>
      </c>
      <c r="I102" s="8">
        <f t="shared" si="8"/>
        <v>4</v>
      </c>
      <c r="J102" s="9">
        <f t="shared" si="9"/>
        <v>19</v>
      </c>
      <c r="K102" s="8">
        <f t="shared" si="10"/>
        <v>26</v>
      </c>
      <c r="L102" s="9">
        <f t="shared" si="11"/>
        <v>37</v>
      </c>
      <c r="M102"/>
      <c r="N102"/>
    </row>
    <row r="103" spans="1:14" ht="24" x14ac:dyDescent="0.25">
      <c r="A103" s="114" t="s">
        <v>48</v>
      </c>
      <c r="B103" s="60" t="s">
        <v>49</v>
      </c>
      <c r="C103" s="60" t="s">
        <v>22</v>
      </c>
      <c r="D103" s="115">
        <v>23.3</v>
      </c>
      <c r="E103" s="115">
        <v>22.9</v>
      </c>
      <c r="F103" s="93">
        <v>23.5</v>
      </c>
      <c r="G103" s="93">
        <v>21.8</v>
      </c>
      <c r="H103" s="8">
        <v>4</v>
      </c>
      <c r="I103" s="8">
        <f t="shared" si="8"/>
        <v>4</v>
      </c>
      <c r="J103" s="9">
        <f t="shared" si="9"/>
        <v>21.8</v>
      </c>
      <c r="K103" s="8">
        <f t="shared" si="10"/>
        <v>22.875</v>
      </c>
      <c r="L103" s="9">
        <f t="shared" si="11"/>
        <v>23.5</v>
      </c>
      <c r="M103"/>
      <c r="N103"/>
    </row>
    <row r="104" spans="1:14" ht="24" x14ac:dyDescent="0.25">
      <c r="A104" s="114" t="s">
        <v>68</v>
      </c>
      <c r="B104" s="60" t="s">
        <v>21</v>
      </c>
      <c r="C104" s="60" t="s">
        <v>22</v>
      </c>
      <c r="D104" s="115">
        <v>3.54</v>
      </c>
      <c r="E104" s="115">
        <v>2.85</v>
      </c>
      <c r="F104" s="93">
        <v>2.44</v>
      </c>
      <c r="G104" s="93">
        <v>2.31</v>
      </c>
      <c r="H104" s="8">
        <v>4</v>
      </c>
      <c r="I104" s="8">
        <f t="shared" si="8"/>
        <v>4</v>
      </c>
      <c r="J104" s="9">
        <f t="shared" si="9"/>
        <v>2.31</v>
      </c>
      <c r="K104" s="8">
        <f t="shared" si="10"/>
        <v>2.7850000000000001</v>
      </c>
      <c r="L104" s="9">
        <f t="shared" si="11"/>
        <v>3.54</v>
      </c>
      <c r="M104"/>
      <c r="N104"/>
    </row>
    <row r="105" spans="1:14" ht="24" x14ac:dyDescent="0.25">
      <c r="A105" s="114" t="s">
        <v>50</v>
      </c>
      <c r="B105" s="60" t="s">
        <v>21</v>
      </c>
      <c r="C105" s="60" t="s">
        <v>22</v>
      </c>
      <c r="D105" s="115">
        <v>11</v>
      </c>
      <c r="E105" s="115">
        <v>11</v>
      </c>
      <c r="F105" s="93">
        <v>9.8000000000000007</v>
      </c>
      <c r="G105" s="93">
        <v>9.8000000000000007</v>
      </c>
      <c r="H105" s="8">
        <v>4</v>
      </c>
      <c r="I105" s="8">
        <f t="shared" si="8"/>
        <v>4</v>
      </c>
      <c r="J105" s="9">
        <f t="shared" si="9"/>
        <v>9.8000000000000007</v>
      </c>
      <c r="K105" s="8">
        <f t="shared" si="10"/>
        <v>10.4</v>
      </c>
      <c r="L105" s="9">
        <f t="shared" si="11"/>
        <v>11</v>
      </c>
      <c r="M105"/>
      <c r="N105"/>
    </row>
    <row r="106" spans="1:14" ht="24" x14ac:dyDescent="0.25">
      <c r="A106" s="117" t="s">
        <v>51</v>
      </c>
      <c r="B106" s="118" t="s">
        <v>39</v>
      </c>
      <c r="C106" s="60" t="s">
        <v>22</v>
      </c>
      <c r="D106" s="121">
        <v>1</v>
      </c>
      <c r="E106" s="121">
        <v>1</v>
      </c>
      <c r="F106" s="93">
        <v>1</v>
      </c>
      <c r="G106" s="93">
        <v>1</v>
      </c>
      <c r="H106" s="8">
        <v>4</v>
      </c>
      <c r="I106" s="8">
        <f t="shared" si="8"/>
        <v>4</v>
      </c>
      <c r="J106" s="9">
        <f t="shared" si="9"/>
        <v>1</v>
      </c>
      <c r="K106" s="8">
        <f t="shared" si="10"/>
        <v>1</v>
      </c>
      <c r="L106" s="9">
        <f t="shared" si="11"/>
        <v>1</v>
      </c>
      <c r="M106"/>
      <c r="N106"/>
    </row>
    <row r="107" spans="1:14" x14ac:dyDescent="0.25">
      <c r="A107" s="114" t="s">
        <v>69</v>
      </c>
      <c r="B107" s="60" t="s">
        <v>70</v>
      </c>
      <c r="C107" s="60" t="s">
        <v>22</v>
      </c>
      <c r="D107" s="115">
        <v>0.05</v>
      </c>
      <c r="E107" s="115">
        <v>0.05</v>
      </c>
      <c r="F107" s="93">
        <v>0.05</v>
      </c>
      <c r="G107" s="93">
        <v>0.05</v>
      </c>
      <c r="H107" s="8">
        <v>4</v>
      </c>
      <c r="I107" s="8">
        <f t="shared" si="8"/>
        <v>4</v>
      </c>
      <c r="J107" s="9">
        <f t="shared" si="9"/>
        <v>0.05</v>
      </c>
      <c r="K107" s="8">
        <f t="shared" si="10"/>
        <v>0.05</v>
      </c>
      <c r="L107" s="9">
        <f t="shared" si="11"/>
        <v>0.05</v>
      </c>
      <c r="M107"/>
      <c r="N107"/>
    </row>
    <row r="108" spans="1:14" x14ac:dyDescent="0.25">
      <c r="A108" s="15"/>
      <c r="B108" s="15"/>
      <c r="C108" s="15"/>
      <c r="D108" s="15"/>
      <c r="E108" s="15"/>
      <c r="F108" s="74"/>
      <c r="G108" s="74"/>
      <c r="H108" s="16"/>
      <c r="I108" s="16"/>
      <c r="J108" s="16"/>
      <c r="K108" s="16"/>
      <c r="L108" s="16"/>
      <c r="M108"/>
      <c r="N108"/>
    </row>
    <row r="109" spans="1:14" x14ac:dyDescent="0.25">
      <c r="A109" s="15"/>
      <c r="B109" s="15"/>
      <c r="C109" s="15"/>
      <c r="D109" s="15"/>
      <c r="E109" s="15"/>
      <c r="F109" s="74"/>
      <c r="G109" s="74"/>
      <c r="H109" s="16"/>
      <c r="I109" s="16"/>
      <c r="J109" s="16"/>
      <c r="K109" s="16"/>
      <c r="L109" s="16"/>
      <c r="M109" s="16"/>
      <c r="N109"/>
    </row>
    <row r="110" spans="1:14" x14ac:dyDescent="0.25">
      <c r="A110" s="15"/>
      <c r="B110" s="15"/>
      <c r="C110" s="15"/>
      <c r="D110" s="15"/>
      <c r="E110" s="15"/>
      <c r="F110" s="70"/>
      <c r="G110" s="74"/>
      <c r="H110" s="16"/>
      <c r="I110" s="16"/>
      <c r="J110" s="16"/>
      <c r="K110" s="16"/>
      <c r="L110" s="16"/>
      <c r="M110" s="16"/>
      <c r="N110"/>
    </row>
    <row r="111" spans="1:14" x14ac:dyDescent="0.25">
      <c r="A111" s="205" t="s">
        <v>5</v>
      </c>
      <c r="B111" s="205"/>
      <c r="C111" s="15"/>
      <c r="D111" s="101">
        <v>45370</v>
      </c>
      <c r="E111" s="102">
        <v>45461</v>
      </c>
      <c r="F111" s="103">
        <v>45544</v>
      </c>
      <c r="G111" s="103" t="s">
        <v>6</v>
      </c>
      <c r="H111" s="16"/>
      <c r="I111" s="16"/>
      <c r="J111" s="16"/>
      <c r="K111" s="16"/>
      <c r="L111" s="16"/>
      <c r="M111" s="16"/>
      <c r="N111"/>
    </row>
    <row r="112" spans="1:14" x14ac:dyDescent="0.25">
      <c r="A112" s="206" t="s">
        <v>7</v>
      </c>
      <c r="B112" s="206"/>
      <c r="C112" s="42"/>
      <c r="D112" s="104">
        <v>45377</v>
      </c>
      <c r="E112" s="103">
        <v>45468</v>
      </c>
      <c r="F112" s="102">
        <v>45553</v>
      </c>
      <c r="G112" s="103" t="s">
        <v>8</v>
      </c>
      <c r="H112" s="16"/>
      <c r="I112" s="16"/>
      <c r="J112" s="16"/>
      <c r="K112" s="16"/>
      <c r="L112" s="16"/>
      <c r="M112" s="16"/>
      <c r="N112"/>
    </row>
    <row r="113" spans="1:14" x14ac:dyDescent="0.25">
      <c r="A113" s="207" t="s">
        <v>9</v>
      </c>
      <c r="B113" s="207"/>
      <c r="C113" s="43"/>
      <c r="D113" s="104">
        <v>45378</v>
      </c>
      <c r="E113" s="103">
        <v>45469</v>
      </c>
      <c r="F113" s="102">
        <v>45566</v>
      </c>
      <c r="G113" s="103">
        <v>45667</v>
      </c>
      <c r="H113" s="16"/>
      <c r="I113" s="16"/>
      <c r="J113" s="16"/>
      <c r="K113" s="16"/>
      <c r="L113" s="16"/>
      <c r="M113" s="16"/>
      <c r="N113"/>
    </row>
    <row r="114" spans="1:14" x14ac:dyDescent="0.25">
      <c r="A114" s="15"/>
      <c r="B114" s="15"/>
      <c r="C114" s="15"/>
      <c r="D114" s="15"/>
      <c r="E114" s="15"/>
      <c r="F114" s="70"/>
      <c r="G114" s="74"/>
      <c r="H114" s="16"/>
      <c r="I114" s="16"/>
      <c r="J114" s="16"/>
      <c r="K114" s="16"/>
      <c r="L114" s="16"/>
      <c r="M114"/>
      <c r="N114"/>
    </row>
    <row r="115" spans="1:14" x14ac:dyDescent="0.25">
      <c r="A115" s="13" t="s">
        <v>71</v>
      </c>
      <c r="B115" s="14"/>
      <c r="C115" s="14"/>
      <c r="D115" s="14"/>
      <c r="E115" s="14"/>
      <c r="F115" s="71"/>
      <c r="G115" s="68"/>
      <c r="H115" s="13"/>
      <c r="I115" s="13"/>
      <c r="J115" s="13"/>
      <c r="K115" s="13"/>
      <c r="L115" s="13"/>
      <c r="M115"/>
      <c r="N115"/>
    </row>
    <row r="116" spans="1:14" ht="72" x14ac:dyDescent="0.25">
      <c r="A116" s="4" t="s">
        <v>11</v>
      </c>
      <c r="B116" s="4" t="s">
        <v>12</v>
      </c>
      <c r="C116" s="4" t="s">
        <v>13</v>
      </c>
      <c r="D116" s="213" t="s">
        <v>72</v>
      </c>
      <c r="E116" s="214"/>
      <c r="F116" s="214"/>
      <c r="G116" s="215"/>
      <c r="H116" s="5" t="s">
        <v>15</v>
      </c>
      <c r="I116" s="5" t="s">
        <v>16</v>
      </c>
      <c r="J116" s="5" t="s">
        <v>17</v>
      </c>
      <c r="K116" s="5" t="s">
        <v>18</v>
      </c>
      <c r="L116" s="5" t="s">
        <v>19</v>
      </c>
      <c r="M116"/>
      <c r="N116"/>
    </row>
    <row r="117" spans="1:14" ht="24" x14ac:dyDescent="0.25">
      <c r="A117" s="114" t="s">
        <v>20</v>
      </c>
      <c r="B117" s="60" t="s">
        <v>21</v>
      </c>
      <c r="C117" s="60" t="s">
        <v>22</v>
      </c>
      <c r="D117" s="60" t="s">
        <v>23</v>
      </c>
      <c r="E117" s="60" t="s">
        <v>23</v>
      </c>
      <c r="F117" s="60" t="s">
        <v>23</v>
      </c>
      <c r="G117" s="60" t="s">
        <v>23</v>
      </c>
      <c r="H117" s="8">
        <v>4</v>
      </c>
      <c r="I117" s="8">
        <f>COUNT(D117:G117)</f>
        <v>0</v>
      </c>
      <c r="J117" s="9">
        <f>MIN(D117:G117)</f>
        <v>0</v>
      </c>
      <c r="K117" s="9" t="e">
        <f>AVERAGE(D117:G117)</f>
        <v>#DIV/0!</v>
      </c>
      <c r="L117" s="9">
        <f>MAX(D117:G117)</f>
        <v>0</v>
      </c>
      <c r="M117"/>
      <c r="N117"/>
    </row>
    <row r="118" spans="1:14" ht="24" x14ac:dyDescent="0.25">
      <c r="A118" s="114" t="s">
        <v>24</v>
      </c>
      <c r="B118" s="60" t="s">
        <v>21</v>
      </c>
      <c r="C118" s="60" t="s">
        <v>22</v>
      </c>
      <c r="D118" s="60" t="s">
        <v>23</v>
      </c>
      <c r="E118" s="60" t="s">
        <v>23</v>
      </c>
      <c r="F118" s="60" t="s">
        <v>23</v>
      </c>
      <c r="G118" s="60" t="s">
        <v>23</v>
      </c>
      <c r="H118" s="8">
        <v>4</v>
      </c>
      <c r="I118" s="8">
        <f t="shared" ref="I118:I144" si="12">COUNT(D118:G118)</f>
        <v>0</v>
      </c>
      <c r="J118" s="9">
        <f t="shared" ref="J118:J144" si="13">MIN(D118:G118)</f>
        <v>0</v>
      </c>
      <c r="K118" s="9" t="e">
        <f t="shared" ref="K118:K144" si="14">AVERAGE(D118:G118)</f>
        <v>#DIV/0!</v>
      </c>
      <c r="L118" s="9">
        <f t="shared" ref="L118:L144" si="15">MAX(D118:G118)</f>
        <v>0</v>
      </c>
      <c r="M118"/>
      <c r="N118"/>
    </row>
    <row r="119" spans="1:14" ht="24" x14ac:dyDescent="0.25">
      <c r="A119" s="114" t="s">
        <v>25</v>
      </c>
      <c r="B119" s="60" t="s">
        <v>21</v>
      </c>
      <c r="C119" s="60" t="s">
        <v>22</v>
      </c>
      <c r="D119" s="60" t="s">
        <v>23</v>
      </c>
      <c r="E119" s="60" t="s">
        <v>23</v>
      </c>
      <c r="F119" s="60" t="s">
        <v>23</v>
      </c>
      <c r="G119" s="60" t="s">
        <v>23</v>
      </c>
      <c r="H119" s="8">
        <v>4</v>
      </c>
      <c r="I119" s="8">
        <f t="shared" si="12"/>
        <v>0</v>
      </c>
      <c r="J119" s="9">
        <f t="shared" si="13"/>
        <v>0</v>
      </c>
      <c r="K119" s="9" t="e">
        <f t="shared" si="14"/>
        <v>#DIV/0!</v>
      </c>
      <c r="L119" s="9">
        <f t="shared" si="15"/>
        <v>0</v>
      </c>
      <c r="M119"/>
      <c r="N119"/>
    </row>
    <row r="120" spans="1:14" ht="24" x14ac:dyDescent="0.25">
      <c r="A120" s="114" t="s">
        <v>26</v>
      </c>
      <c r="B120" s="60" t="s">
        <v>21</v>
      </c>
      <c r="C120" s="60" t="s">
        <v>22</v>
      </c>
      <c r="D120" s="60" t="s">
        <v>23</v>
      </c>
      <c r="E120" s="60" t="s">
        <v>23</v>
      </c>
      <c r="F120" s="60" t="s">
        <v>23</v>
      </c>
      <c r="G120" s="60" t="s">
        <v>23</v>
      </c>
      <c r="H120" s="8">
        <v>4</v>
      </c>
      <c r="I120" s="8">
        <f t="shared" si="12"/>
        <v>0</v>
      </c>
      <c r="J120" s="9">
        <f t="shared" si="13"/>
        <v>0</v>
      </c>
      <c r="K120" s="9" t="e">
        <f t="shared" si="14"/>
        <v>#DIV/0!</v>
      </c>
      <c r="L120" s="9">
        <f t="shared" si="15"/>
        <v>0</v>
      </c>
      <c r="M120"/>
      <c r="N120"/>
    </row>
    <row r="121" spans="1:14" ht="24" x14ac:dyDescent="0.25">
      <c r="A121" s="114" t="s">
        <v>27</v>
      </c>
      <c r="B121" s="60" t="s">
        <v>21</v>
      </c>
      <c r="C121" s="60" t="s">
        <v>22</v>
      </c>
      <c r="D121" s="60" t="s">
        <v>23</v>
      </c>
      <c r="E121" s="60" t="s">
        <v>23</v>
      </c>
      <c r="F121" s="60" t="s">
        <v>23</v>
      </c>
      <c r="G121" s="60" t="s">
        <v>23</v>
      </c>
      <c r="H121" s="8">
        <v>4</v>
      </c>
      <c r="I121" s="8">
        <f t="shared" si="12"/>
        <v>0</v>
      </c>
      <c r="J121" s="9">
        <f t="shared" si="13"/>
        <v>0</v>
      </c>
      <c r="K121" s="9" t="e">
        <f t="shared" si="14"/>
        <v>#DIV/0!</v>
      </c>
      <c r="L121" s="9">
        <f t="shared" si="15"/>
        <v>0</v>
      </c>
      <c r="M121"/>
      <c r="N121"/>
    </row>
    <row r="122" spans="1:14" ht="24" x14ac:dyDescent="0.25">
      <c r="A122" s="114" t="s">
        <v>60</v>
      </c>
      <c r="B122" s="60" t="s">
        <v>21</v>
      </c>
      <c r="C122" s="60" t="s">
        <v>22</v>
      </c>
      <c r="D122" s="60" t="s">
        <v>23</v>
      </c>
      <c r="E122" s="60" t="s">
        <v>23</v>
      </c>
      <c r="F122" s="60" t="s">
        <v>23</v>
      </c>
      <c r="G122" s="60" t="s">
        <v>23</v>
      </c>
      <c r="H122" s="8">
        <v>4</v>
      </c>
      <c r="I122" s="8">
        <f t="shared" si="12"/>
        <v>0</v>
      </c>
      <c r="J122" s="9">
        <f t="shared" si="13"/>
        <v>0</v>
      </c>
      <c r="K122" s="9" t="e">
        <f t="shared" si="14"/>
        <v>#DIV/0!</v>
      </c>
      <c r="L122" s="9">
        <f t="shared" si="15"/>
        <v>0</v>
      </c>
      <c r="M122"/>
      <c r="N122"/>
    </row>
    <row r="123" spans="1:14" ht="24" x14ac:dyDescent="0.25">
      <c r="A123" s="114" t="s">
        <v>28</v>
      </c>
      <c r="B123" s="60" t="s">
        <v>21</v>
      </c>
      <c r="C123" s="60" t="s">
        <v>22</v>
      </c>
      <c r="D123" s="60" t="s">
        <v>23</v>
      </c>
      <c r="E123" s="60" t="s">
        <v>23</v>
      </c>
      <c r="F123" s="60" t="s">
        <v>23</v>
      </c>
      <c r="G123" s="60" t="s">
        <v>23</v>
      </c>
      <c r="H123" s="8">
        <v>4</v>
      </c>
      <c r="I123" s="8">
        <f t="shared" si="12"/>
        <v>0</v>
      </c>
      <c r="J123" s="9">
        <f t="shared" si="13"/>
        <v>0</v>
      </c>
      <c r="K123" s="9" t="e">
        <f t="shared" si="14"/>
        <v>#DIV/0!</v>
      </c>
      <c r="L123" s="9">
        <f t="shared" si="15"/>
        <v>0</v>
      </c>
      <c r="M123"/>
      <c r="N123"/>
    </row>
    <row r="124" spans="1:14" ht="24" x14ac:dyDescent="0.25">
      <c r="A124" s="114" t="s">
        <v>61</v>
      </c>
      <c r="B124" s="7" t="s">
        <v>30</v>
      </c>
      <c r="C124" s="60" t="s">
        <v>22</v>
      </c>
      <c r="D124" s="60" t="s">
        <v>23</v>
      </c>
      <c r="E124" s="60" t="s">
        <v>23</v>
      </c>
      <c r="F124" s="60" t="s">
        <v>23</v>
      </c>
      <c r="G124" s="60" t="s">
        <v>23</v>
      </c>
      <c r="H124" s="8">
        <v>4</v>
      </c>
      <c r="I124" s="8">
        <f t="shared" si="12"/>
        <v>0</v>
      </c>
      <c r="J124" s="9">
        <f t="shared" si="13"/>
        <v>0</v>
      </c>
      <c r="K124" s="9" t="e">
        <f t="shared" si="14"/>
        <v>#DIV/0!</v>
      </c>
      <c r="L124" s="9">
        <f t="shared" si="15"/>
        <v>0</v>
      </c>
      <c r="M124"/>
      <c r="N124"/>
    </row>
    <row r="125" spans="1:14" ht="24" x14ac:dyDescent="0.25">
      <c r="A125" s="114" t="s">
        <v>62</v>
      </c>
      <c r="B125" s="60" t="s">
        <v>21</v>
      </c>
      <c r="C125" s="60" t="s">
        <v>22</v>
      </c>
      <c r="D125" s="60" t="s">
        <v>23</v>
      </c>
      <c r="E125" s="60" t="s">
        <v>23</v>
      </c>
      <c r="F125" s="60" t="s">
        <v>23</v>
      </c>
      <c r="G125" s="60" t="s">
        <v>23</v>
      </c>
      <c r="H125" s="8">
        <v>4</v>
      </c>
      <c r="I125" s="8">
        <f t="shared" si="12"/>
        <v>0</v>
      </c>
      <c r="J125" s="9">
        <f t="shared" si="13"/>
        <v>0</v>
      </c>
      <c r="K125" s="9" t="e">
        <f t="shared" si="14"/>
        <v>#DIV/0!</v>
      </c>
      <c r="L125" s="9">
        <f t="shared" si="15"/>
        <v>0</v>
      </c>
      <c r="M125"/>
      <c r="N125"/>
    </row>
    <row r="126" spans="1:14" ht="24" x14ac:dyDescent="0.25">
      <c r="A126" s="114" t="s">
        <v>63</v>
      </c>
      <c r="B126" s="60" t="s">
        <v>21</v>
      </c>
      <c r="C126" s="60" t="s">
        <v>22</v>
      </c>
      <c r="D126" s="60" t="s">
        <v>23</v>
      </c>
      <c r="E126" s="60" t="s">
        <v>23</v>
      </c>
      <c r="F126" s="60" t="s">
        <v>23</v>
      </c>
      <c r="G126" s="60" t="s">
        <v>23</v>
      </c>
      <c r="H126" s="8">
        <v>4</v>
      </c>
      <c r="I126" s="8">
        <f t="shared" si="12"/>
        <v>0</v>
      </c>
      <c r="J126" s="9">
        <f t="shared" si="13"/>
        <v>0</v>
      </c>
      <c r="K126" s="9" t="e">
        <f t="shared" si="14"/>
        <v>#DIV/0!</v>
      </c>
      <c r="L126" s="9">
        <f t="shared" si="15"/>
        <v>0</v>
      </c>
      <c r="M126"/>
      <c r="N126"/>
    </row>
    <row r="127" spans="1:14" ht="24" x14ac:dyDescent="0.25">
      <c r="A127" s="114" t="s">
        <v>31</v>
      </c>
      <c r="B127" s="60" t="s">
        <v>21</v>
      </c>
      <c r="C127" s="60" t="s">
        <v>22</v>
      </c>
      <c r="D127" s="60" t="s">
        <v>23</v>
      </c>
      <c r="E127" s="60" t="s">
        <v>23</v>
      </c>
      <c r="F127" s="60" t="s">
        <v>23</v>
      </c>
      <c r="G127" s="60" t="s">
        <v>23</v>
      </c>
      <c r="H127" s="8">
        <v>4</v>
      </c>
      <c r="I127" s="8">
        <f t="shared" si="12"/>
        <v>0</v>
      </c>
      <c r="J127" s="9">
        <f t="shared" si="13"/>
        <v>0</v>
      </c>
      <c r="K127" s="9" t="e">
        <f t="shared" si="14"/>
        <v>#DIV/0!</v>
      </c>
      <c r="L127" s="9">
        <f t="shared" si="15"/>
        <v>0</v>
      </c>
      <c r="M127"/>
      <c r="N127"/>
    </row>
    <row r="128" spans="1:14" ht="24" x14ac:dyDescent="0.25">
      <c r="A128" s="114" t="s">
        <v>32</v>
      </c>
      <c r="B128" s="60" t="s">
        <v>21</v>
      </c>
      <c r="C128" s="60" t="s">
        <v>22</v>
      </c>
      <c r="D128" s="60" t="s">
        <v>23</v>
      </c>
      <c r="E128" s="60" t="s">
        <v>23</v>
      </c>
      <c r="F128" s="60" t="s">
        <v>23</v>
      </c>
      <c r="G128" s="60" t="s">
        <v>23</v>
      </c>
      <c r="H128" s="8">
        <v>4</v>
      </c>
      <c r="I128" s="8">
        <f t="shared" si="12"/>
        <v>0</v>
      </c>
      <c r="J128" s="9">
        <f t="shared" si="13"/>
        <v>0</v>
      </c>
      <c r="K128" s="9" t="e">
        <f t="shared" si="14"/>
        <v>#DIV/0!</v>
      </c>
      <c r="L128" s="9">
        <f t="shared" si="15"/>
        <v>0</v>
      </c>
      <c r="M128"/>
      <c r="N128"/>
    </row>
    <row r="129" spans="1:14" ht="24" x14ac:dyDescent="0.25">
      <c r="A129" s="114" t="s">
        <v>34</v>
      </c>
      <c r="B129" s="60" t="s">
        <v>21</v>
      </c>
      <c r="C129" s="60" t="s">
        <v>22</v>
      </c>
      <c r="D129" s="60" t="s">
        <v>23</v>
      </c>
      <c r="E129" s="60" t="s">
        <v>23</v>
      </c>
      <c r="F129" s="60" t="s">
        <v>23</v>
      </c>
      <c r="G129" s="60" t="s">
        <v>23</v>
      </c>
      <c r="H129" s="8">
        <v>4</v>
      </c>
      <c r="I129" s="8">
        <f t="shared" si="12"/>
        <v>0</v>
      </c>
      <c r="J129" s="9">
        <f t="shared" si="13"/>
        <v>0</v>
      </c>
      <c r="K129" s="9" t="e">
        <f t="shared" si="14"/>
        <v>#DIV/0!</v>
      </c>
      <c r="L129" s="9">
        <f t="shared" si="15"/>
        <v>0</v>
      </c>
      <c r="M129"/>
      <c r="N129"/>
    </row>
    <row r="130" spans="1:14" ht="24" x14ac:dyDescent="0.25">
      <c r="A130" s="114" t="s">
        <v>64</v>
      </c>
      <c r="B130" s="60" t="s">
        <v>21</v>
      </c>
      <c r="C130" s="60" t="s">
        <v>22</v>
      </c>
      <c r="D130" s="60" t="s">
        <v>23</v>
      </c>
      <c r="E130" s="60" t="s">
        <v>23</v>
      </c>
      <c r="F130" s="60" t="s">
        <v>23</v>
      </c>
      <c r="G130" s="60" t="s">
        <v>23</v>
      </c>
      <c r="H130" s="8">
        <v>4</v>
      </c>
      <c r="I130" s="8">
        <f t="shared" si="12"/>
        <v>0</v>
      </c>
      <c r="J130" s="9">
        <f t="shared" si="13"/>
        <v>0</v>
      </c>
      <c r="K130" s="9" t="e">
        <f t="shared" si="14"/>
        <v>#DIV/0!</v>
      </c>
      <c r="L130" s="9">
        <f t="shared" si="15"/>
        <v>0</v>
      </c>
      <c r="M130"/>
      <c r="N130"/>
    </row>
    <row r="131" spans="1:14" ht="24" x14ac:dyDescent="0.25">
      <c r="A131" s="114" t="s">
        <v>36</v>
      </c>
      <c r="B131" s="60" t="s">
        <v>21</v>
      </c>
      <c r="C131" s="60" t="s">
        <v>22</v>
      </c>
      <c r="D131" s="60" t="s">
        <v>23</v>
      </c>
      <c r="E131" s="60" t="s">
        <v>23</v>
      </c>
      <c r="F131" s="60" t="s">
        <v>23</v>
      </c>
      <c r="G131" s="60" t="s">
        <v>23</v>
      </c>
      <c r="H131" s="8">
        <v>4</v>
      </c>
      <c r="I131" s="8">
        <f t="shared" si="12"/>
        <v>0</v>
      </c>
      <c r="J131" s="9">
        <f t="shared" si="13"/>
        <v>0</v>
      </c>
      <c r="K131" s="9" t="e">
        <f t="shared" si="14"/>
        <v>#DIV/0!</v>
      </c>
      <c r="L131" s="9">
        <f t="shared" si="15"/>
        <v>0</v>
      </c>
      <c r="M131"/>
      <c r="N131"/>
    </row>
    <row r="132" spans="1:14" ht="24" x14ac:dyDescent="0.25">
      <c r="A132" s="114" t="s">
        <v>65</v>
      </c>
      <c r="B132" s="60" t="s">
        <v>21</v>
      </c>
      <c r="C132" s="60" t="s">
        <v>22</v>
      </c>
      <c r="D132" s="60" t="s">
        <v>23</v>
      </c>
      <c r="E132" s="60" t="s">
        <v>23</v>
      </c>
      <c r="F132" s="60" t="s">
        <v>23</v>
      </c>
      <c r="G132" s="60" t="s">
        <v>23</v>
      </c>
      <c r="H132" s="8">
        <v>4</v>
      </c>
      <c r="I132" s="8">
        <f t="shared" si="12"/>
        <v>0</v>
      </c>
      <c r="J132" s="9">
        <f t="shared" si="13"/>
        <v>0</v>
      </c>
      <c r="K132" s="9" t="e">
        <f t="shared" si="14"/>
        <v>#DIV/0!</v>
      </c>
      <c r="L132" s="9">
        <f t="shared" si="15"/>
        <v>0</v>
      </c>
      <c r="M132"/>
      <c r="N132"/>
    </row>
    <row r="133" spans="1:14" ht="24" x14ac:dyDescent="0.25">
      <c r="A133" s="117" t="s">
        <v>38</v>
      </c>
      <c r="B133" s="118" t="s">
        <v>39</v>
      </c>
      <c r="C133" s="60" t="s">
        <v>22</v>
      </c>
      <c r="D133" s="60" t="s">
        <v>23</v>
      </c>
      <c r="E133" s="60" t="s">
        <v>23</v>
      </c>
      <c r="F133" s="60" t="s">
        <v>23</v>
      </c>
      <c r="G133" s="60" t="s">
        <v>23</v>
      </c>
      <c r="H133" s="8">
        <v>4</v>
      </c>
      <c r="I133" s="8">
        <f t="shared" si="12"/>
        <v>0</v>
      </c>
      <c r="J133" s="9">
        <f t="shared" si="13"/>
        <v>0</v>
      </c>
      <c r="K133" s="9" t="e">
        <f t="shared" si="14"/>
        <v>#DIV/0!</v>
      </c>
      <c r="L133" s="9">
        <f t="shared" si="15"/>
        <v>0</v>
      </c>
      <c r="M133"/>
      <c r="N133"/>
    </row>
    <row r="134" spans="1:14" ht="24" x14ac:dyDescent="0.25">
      <c r="A134" s="114" t="s">
        <v>40</v>
      </c>
      <c r="B134" s="60" t="s">
        <v>21</v>
      </c>
      <c r="C134" s="60" t="s">
        <v>22</v>
      </c>
      <c r="D134" s="60" t="s">
        <v>23</v>
      </c>
      <c r="E134" s="60" t="s">
        <v>23</v>
      </c>
      <c r="F134" s="60" t="s">
        <v>23</v>
      </c>
      <c r="G134" s="60" t="s">
        <v>23</v>
      </c>
      <c r="H134" s="8">
        <v>4</v>
      </c>
      <c r="I134" s="8">
        <f t="shared" si="12"/>
        <v>0</v>
      </c>
      <c r="J134" s="9">
        <f t="shared" si="13"/>
        <v>0</v>
      </c>
      <c r="K134" s="9" t="e">
        <f t="shared" si="14"/>
        <v>#DIV/0!</v>
      </c>
      <c r="L134" s="9">
        <f t="shared" si="15"/>
        <v>0</v>
      </c>
      <c r="M134"/>
      <c r="N134"/>
    </row>
    <row r="135" spans="1:14" ht="24" x14ac:dyDescent="0.25">
      <c r="A135" s="114" t="s">
        <v>43</v>
      </c>
      <c r="B135" s="60" t="s">
        <v>21</v>
      </c>
      <c r="C135" s="60" t="s">
        <v>22</v>
      </c>
      <c r="D135" s="60" t="s">
        <v>23</v>
      </c>
      <c r="E135" s="60" t="s">
        <v>23</v>
      </c>
      <c r="F135" s="60" t="s">
        <v>23</v>
      </c>
      <c r="G135" s="60" t="s">
        <v>23</v>
      </c>
      <c r="H135" s="8">
        <v>4</v>
      </c>
      <c r="I135" s="8">
        <f t="shared" si="12"/>
        <v>0</v>
      </c>
      <c r="J135" s="9">
        <f t="shared" si="13"/>
        <v>0</v>
      </c>
      <c r="K135" s="9" t="e">
        <f t="shared" si="14"/>
        <v>#DIV/0!</v>
      </c>
      <c r="L135" s="9">
        <f t="shared" si="15"/>
        <v>0</v>
      </c>
      <c r="M135"/>
      <c r="N135"/>
    </row>
    <row r="136" spans="1:14" ht="24" x14ac:dyDescent="0.25">
      <c r="A136" s="114" t="s">
        <v>44</v>
      </c>
      <c r="B136" s="60" t="s">
        <v>21</v>
      </c>
      <c r="C136" s="60" t="s">
        <v>22</v>
      </c>
      <c r="D136" s="60" t="s">
        <v>23</v>
      </c>
      <c r="E136" s="60" t="s">
        <v>23</v>
      </c>
      <c r="F136" s="60" t="s">
        <v>23</v>
      </c>
      <c r="G136" s="60" t="s">
        <v>23</v>
      </c>
      <c r="H136" s="8">
        <v>4</v>
      </c>
      <c r="I136" s="8">
        <f t="shared" si="12"/>
        <v>0</v>
      </c>
      <c r="J136" s="9">
        <f t="shared" si="13"/>
        <v>0</v>
      </c>
      <c r="K136" s="9" t="e">
        <f t="shared" si="14"/>
        <v>#DIV/0!</v>
      </c>
      <c r="L136" s="9">
        <f t="shared" si="15"/>
        <v>0</v>
      </c>
      <c r="M136"/>
      <c r="N136"/>
    </row>
    <row r="137" spans="1:14" ht="24" x14ac:dyDescent="0.25">
      <c r="A137" s="114" t="s">
        <v>46</v>
      </c>
      <c r="B137" s="60" t="s">
        <v>21</v>
      </c>
      <c r="C137" s="60" t="s">
        <v>22</v>
      </c>
      <c r="D137" s="60" t="s">
        <v>23</v>
      </c>
      <c r="E137" s="60" t="s">
        <v>23</v>
      </c>
      <c r="F137" s="60" t="s">
        <v>23</v>
      </c>
      <c r="G137" s="60" t="s">
        <v>23</v>
      </c>
      <c r="H137" s="8">
        <v>4</v>
      </c>
      <c r="I137" s="8">
        <f t="shared" si="12"/>
        <v>0</v>
      </c>
      <c r="J137" s="9">
        <f t="shared" si="13"/>
        <v>0</v>
      </c>
      <c r="K137" s="9" t="e">
        <f t="shared" si="14"/>
        <v>#DIV/0!</v>
      </c>
      <c r="L137" s="9">
        <f t="shared" si="15"/>
        <v>0</v>
      </c>
      <c r="M137"/>
      <c r="N137"/>
    </row>
    <row r="138" spans="1:14" x14ac:dyDescent="0.25">
      <c r="A138" s="114" t="s">
        <v>66</v>
      </c>
      <c r="B138" s="119" t="s">
        <v>67</v>
      </c>
      <c r="C138" s="60" t="s">
        <v>22</v>
      </c>
      <c r="D138" s="60" t="s">
        <v>23</v>
      </c>
      <c r="E138" s="60" t="s">
        <v>23</v>
      </c>
      <c r="F138" s="60" t="s">
        <v>23</v>
      </c>
      <c r="G138" s="60" t="s">
        <v>23</v>
      </c>
      <c r="H138" s="8">
        <v>4</v>
      </c>
      <c r="I138" s="8">
        <f t="shared" si="12"/>
        <v>0</v>
      </c>
      <c r="J138" s="9">
        <f t="shared" si="13"/>
        <v>0</v>
      </c>
      <c r="K138" s="9" t="e">
        <f t="shared" si="14"/>
        <v>#DIV/0!</v>
      </c>
      <c r="L138" s="9">
        <f t="shared" si="15"/>
        <v>0</v>
      </c>
      <c r="M138"/>
      <c r="N138"/>
    </row>
    <row r="139" spans="1:14" ht="24" x14ac:dyDescent="0.25">
      <c r="A139" s="114" t="s">
        <v>47</v>
      </c>
      <c r="B139" s="60" t="s">
        <v>21</v>
      </c>
      <c r="C139" s="60" t="s">
        <v>22</v>
      </c>
      <c r="D139" s="60" t="s">
        <v>23</v>
      </c>
      <c r="E139" s="60" t="s">
        <v>23</v>
      </c>
      <c r="F139" s="60" t="s">
        <v>23</v>
      </c>
      <c r="G139" s="60" t="s">
        <v>23</v>
      </c>
      <c r="H139" s="8">
        <v>4</v>
      </c>
      <c r="I139" s="8">
        <f t="shared" si="12"/>
        <v>0</v>
      </c>
      <c r="J139" s="9">
        <f t="shared" si="13"/>
        <v>0</v>
      </c>
      <c r="K139" s="9" t="e">
        <f t="shared" si="14"/>
        <v>#DIV/0!</v>
      </c>
      <c r="L139" s="9">
        <f t="shared" si="15"/>
        <v>0</v>
      </c>
      <c r="M139"/>
      <c r="N139"/>
    </row>
    <row r="140" spans="1:14" ht="24" x14ac:dyDescent="0.25">
      <c r="A140" s="114" t="s">
        <v>48</v>
      </c>
      <c r="B140" s="60" t="s">
        <v>49</v>
      </c>
      <c r="C140" s="60" t="s">
        <v>22</v>
      </c>
      <c r="D140" s="60" t="s">
        <v>23</v>
      </c>
      <c r="E140" s="60" t="s">
        <v>23</v>
      </c>
      <c r="F140" s="60" t="s">
        <v>23</v>
      </c>
      <c r="G140" s="60" t="s">
        <v>23</v>
      </c>
      <c r="H140" s="8">
        <v>4</v>
      </c>
      <c r="I140" s="8">
        <f t="shared" si="12"/>
        <v>0</v>
      </c>
      <c r="J140" s="9">
        <f t="shared" si="13"/>
        <v>0</v>
      </c>
      <c r="K140" s="9" t="e">
        <f t="shared" si="14"/>
        <v>#DIV/0!</v>
      </c>
      <c r="L140" s="9">
        <f t="shared" si="15"/>
        <v>0</v>
      </c>
      <c r="M140"/>
      <c r="N140"/>
    </row>
    <row r="141" spans="1:14" ht="24" x14ac:dyDescent="0.25">
      <c r="A141" s="114" t="s">
        <v>68</v>
      </c>
      <c r="B141" s="60" t="s">
        <v>21</v>
      </c>
      <c r="C141" s="60" t="s">
        <v>22</v>
      </c>
      <c r="D141" s="60" t="s">
        <v>23</v>
      </c>
      <c r="E141" s="60" t="s">
        <v>23</v>
      </c>
      <c r="F141" s="60" t="s">
        <v>23</v>
      </c>
      <c r="G141" s="60" t="s">
        <v>23</v>
      </c>
      <c r="H141" s="8">
        <v>4</v>
      </c>
      <c r="I141" s="8">
        <f t="shared" si="12"/>
        <v>0</v>
      </c>
      <c r="J141" s="9">
        <f t="shared" si="13"/>
        <v>0</v>
      </c>
      <c r="K141" s="9" t="e">
        <f t="shared" si="14"/>
        <v>#DIV/0!</v>
      </c>
      <c r="L141" s="9">
        <f t="shared" si="15"/>
        <v>0</v>
      </c>
      <c r="M141"/>
      <c r="N141"/>
    </row>
    <row r="142" spans="1:14" ht="24" x14ac:dyDescent="0.25">
      <c r="A142" s="114" t="s">
        <v>50</v>
      </c>
      <c r="B142" s="60" t="s">
        <v>21</v>
      </c>
      <c r="C142" s="60" t="s">
        <v>22</v>
      </c>
      <c r="D142" s="60" t="s">
        <v>23</v>
      </c>
      <c r="E142" s="60" t="s">
        <v>23</v>
      </c>
      <c r="F142" s="60" t="s">
        <v>23</v>
      </c>
      <c r="G142" s="60" t="s">
        <v>23</v>
      </c>
      <c r="H142" s="8">
        <v>4</v>
      </c>
      <c r="I142" s="8">
        <f t="shared" si="12"/>
        <v>0</v>
      </c>
      <c r="J142" s="9">
        <f t="shared" si="13"/>
        <v>0</v>
      </c>
      <c r="K142" s="9" t="e">
        <f t="shared" si="14"/>
        <v>#DIV/0!</v>
      </c>
      <c r="L142" s="9">
        <f t="shared" si="15"/>
        <v>0</v>
      </c>
      <c r="M142"/>
      <c r="N142"/>
    </row>
    <row r="143" spans="1:14" ht="24" x14ac:dyDescent="0.25">
      <c r="A143" s="117" t="s">
        <v>51</v>
      </c>
      <c r="B143" s="118" t="s">
        <v>39</v>
      </c>
      <c r="C143" s="60" t="s">
        <v>22</v>
      </c>
      <c r="D143" s="60" t="s">
        <v>23</v>
      </c>
      <c r="E143" s="60" t="s">
        <v>23</v>
      </c>
      <c r="F143" s="60" t="s">
        <v>23</v>
      </c>
      <c r="G143" s="60" t="s">
        <v>23</v>
      </c>
      <c r="H143" s="8">
        <v>4</v>
      </c>
      <c r="I143" s="8">
        <f t="shared" si="12"/>
        <v>0</v>
      </c>
      <c r="J143" s="9">
        <f t="shared" si="13"/>
        <v>0</v>
      </c>
      <c r="K143" s="9" t="e">
        <f t="shared" si="14"/>
        <v>#DIV/0!</v>
      </c>
      <c r="L143" s="9">
        <f t="shared" si="15"/>
        <v>0</v>
      </c>
      <c r="M143"/>
      <c r="N143"/>
    </row>
    <row r="144" spans="1:14" x14ac:dyDescent="0.25">
      <c r="A144" s="114" t="s">
        <v>69</v>
      </c>
      <c r="B144" s="60" t="s">
        <v>70</v>
      </c>
      <c r="C144" s="60" t="s">
        <v>22</v>
      </c>
      <c r="D144" s="60" t="s">
        <v>23</v>
      </c>
      <c r="E144" s="60" t="s">
        <v>23</v>
      </c>
      <c r="F144" s="60" t="s">
        <v>23</v>
      </c>
      <c r="G144" s="60" t="s">
        <v>23</v>
      </c>
      <c r="H144" s="8">
        <v>4</v>
      </c>
      <c r="I144" s="8">
        <f t="shared" si="12"/>
        <v>0</v>
      </c>
      <c r="J144" s="9">
        <f t="shared" si="13"/>
        <v>0</v>
      </c>
      <c r="K144" s="9" t="e">
        <f t="shared" si="14"/>
        <v>#DIV/0!</v>
      </c>
      <c r="L144" s="9">
        <f t="shared" si="15"/>
        <v>0</v>
      </c>
      <c r="M144"/>
      <c r="N144"/>
    </row>
    <row r="145" spans="1:14" x14ac:dyDescent="0.25">
      <c r="A145" s="17"/>
      <c r="B145" s="18"/>
      <c r="C145" s="18"/>
      <c r="D145" s="18"/>
      <c r="E145" s="18"/>
      <c r="F145" s="72"/>
      <c r="G145" s="82"/>
      <c r="H145" s="16"/>
      <c r="I145" s="16"/>
      <c r="J145" s="19"/>
      <c r="K145" s="16"/>
      <c r="L145" s="19"/>
      <c r="M145"/>
      <c r="N145"/>
    </row>
    <row r="146" spans="1:14" x14ac:dyDescent="0.25">
      <c r="A146" s="17"/>
      <c r="B146" s="18"/>
      <c r="C146" s="18"/>
      <c r="D146" s="18"/>
      <c r="E146" s="18"/>
      <c r="F146" s="72"/>
      <c r="G146" s="82"/>
      <c r="H146" s="16"/>
      <c r="I146" s="16"/>
      <c r="J146" s="19"/>
      <c r="K146" s="16"/>
      <c r="L146" s="19"/>
      <c r="M146"/>
      <c r="N146"/>
    </row>
    <row r="147" spans="1:14" x14ac:dyDescent="0.25">
      <c r="A147" s="205" t="s">
        <v>5</v>
      </c>
      <c r="B147" s="205"/>
      <c r="C147" s="18"/>
      <c r="D147" s="101">
        <v>45370</v>
      </c>
      <c r="E147" s="102">
        <v>45454</v>
      </c>
      <c r="F147" s="103">
        <v>45544</v>
      </c>
      <c r="G147" s="103" t="s">
        <v>6</v>
      </c>
      <c r="H147" s="16"/>
      <c r="I147" s="16"/>
      <c r="J147" s="19"/>
      <c r="K147" s="16"/>
      <c r="L147" s="19"/>
      <c r="M147"/>
      <c r="N147"/>
    </row>
    <row r="148" spans="1:14" x14ac:dyDescent="0.25">
      <c r="A148" s="206" t="s">
        <v>7</v>
      </c>
      <c r="B148" s="206"/>
      <c r="C148" s="42"/>
      <c r="D148" s="104">
        <v>45377</v>
      </c>
      <c r="E148" s="103">
        <v>45468</v>
      </c>
      <c r="F148" s="102">
        <v>45553</v>
      </c>
      <c r="G148" s="103" t="s">
        <v>8</v>
      </c>
      <c r="H148" s="16"/>
      <c r="I148" s="16"/>
      <c r="J148" s="19"/>
      <c r="K148" s="16"/>
      <c r="L148" s="19"/>
      <c r="M148"/>
      <c r="N148"/>
    </row>
    <row r="149" spans="1:14" x14ac:dyDescent="0.25">
      <c r="A149" s="207" t="s">
        <v>9</v>
      </c>
      <c r="B149" s="207"/>
      <c r="C149" s="43"/>
      <c r="D149" s="104">
        <v>45378</v>
      </c>
      <c r="E149" s="103">
        <v>45469</v>
      </c>
      <c r="F149" s="102">
        <v>45566</v>
      </c>
      <c r="G149" s="103">
        <v>45667</v>
      </c>
      <c r="H149" s="16"/>
      <c r="I149" s="16"/>
      <c r="J149" s="19"/>
      <c r="K149" s="16"/>
      <c r="L149" s="19"/>
      <c r="M149" s="19"/>
      <c r="N149"/>
    </row>
    <row r="150" spans="1:14" x14ac:dyDescent="0.25">
      <c r="A150" s="17"/>
      <c r="B150" s="18"/>
      <c r="C150" s="18"/>
      <c r="D150" s="18"/>
      <c r="E150" s="18"/>
      <c r="F150" s="72"/>
      <c r="G150" s="82"/>
      <c r="H150" s="16"/>
      <c r="I150" s="16"/>
      <c r="J150" s="19"/>
      <c r="K150" s="16"/>
      <c r="L150" s="19"/>
      <c r="M150"/>
      <c r="N150"/>
    </row>
    <row r="151" spans="1:14" x14ac:dyDescent="0.25">
      <c r="A151" s="13" t="s">
        <v>73</v>
      </c>
      <c r="B151" s="14"/>
      <c r="C151" s="14"/>
      <c r="D151" s="14"/>
      <c r="E151" s="14"/>
      <c r="F151" s="71"/>
      <c r="G151" s="68"/>
      <c r="H151" s="13"/>
      <c r="I151" s="13"/>
      <c r="J151" s="13"/>
      <c r="K151" s="13"/>
      <c r="L151" s="13"/>
      <c r="M151"/>
      <c r="N151"/>
    </row>
    <row r="152" spans="1:14" ht="72" x14ac:dyDescent="0.25">
      <c r="A152" s="4" t="s">
        <v>11</v>
      </c>
      <c r="B152" s="4" t="s">
        <v>12</v>
      </c>
      <c r="C152" s="4" t="s">
        <v>13</v>
      </c>
      <c r="D152" s="5"/>
      <c r="E152" s="5"/>
      <c r="F152" s="67"/>
      <c r="G152" s="92"/>
      <c r="H152" s="5" t="s">
        <v>15</v>
      </c>
      <c r="I152" s="5" t="s">
        <v>16</v>
      </c>
      <c r="J152" s="5" t="s">
        <v>17</v>
      </c>
      <c r="K152" s="5" t="s">
        <v>18</v>
      </c>
      <c r="L152" s="5" t="s">
        <v>19</v>
      </c>
      <c r="M152"/>
      <c r="N152"/>
    </row>
    <row r="153" spans="1:14" ht="24" x14ac:dyDescent="0.25">
      <c r="A153" s="114" t="s">
        <v>20</v>
      </c>
      <c r="B153" s="60" t="s">
        <v>21</v>
      </c>
      <c r="C153" s="60" t="s">
        <v>22</v>
      </c>
      <c r="D153" s="122">
        <v>1</v>
      </c>
      <c r="E153" s="122">
        <v>1</v>
      </c>
      <c r="F153" s="93">
        <v>1</v>
      </c>
      <c r="G153" s="93">
        <v>1</v>
      </c>
      <c r="H153" s="8">
        <v>4</v>
      </c>
      <c r="I153" s="8">
        <f>COUNT(D153:G153)</f>
        <v>4</v>
      </c>
      <c r="J153" s="9">
        <f>MIN(D153:G153)</f>
        <v>1</v>
      </c>
      <c r="K153" s="8">
        <f>AVERAGE(D153:G153)</f>
        <v>1</v>
      </c>
      <c r="L153" s="9">
        <f>MAX(D153:G153)</f>
        <v>1</v>
      </c>
      <c r="M153"/>
      <c r="N153"/>
    </row>
    <row r="154" spans="1:14" ht="24" x14ac:dyDescent="0.25">
      <c r="A154" s="114" t="s">
        <v>24</v>
      </c>
      <c r="B154" s="60" t="s">
        <v>21</v>
      </c>
      <c r="C154" s="60" t="s">
        <v>22</v>
      </c>
      <c r="D154" s="122">
        <v>0.05</v>
      </c>
      <c r="E154" s="122">
        <v>0.06</v>
      </c>
      <c r="F154" s="93">
        <v>0.08</v>
      </c>
      <c r="G154" s="93">
        <v>0.05</v>
      </c>
      <c r="H154" s="8">
        <v>4</v>
      </c>
      <c r="I154" s="8">
        <f t="shared" ref="I154:I180" si="16">COUNT(D154:G154)</f>
        <v>4</v>
      </c>
      <c r="J154" s="9">
        <f t="shared" ref="J154:J180" si="17">MIN(D154:G154)</f>
        <v>0.05</v>
      </c>
      <c r="K154" s="8">
        <f t="shared" ref="K154:K180" si="18">AVERAGE(D154:G154)</f>
        <v>0.06</v>
      </c>
      <c r="L154" s="9">
        <f t="shared" ref="L154:L180" si="19">MAX(D154:G154)</f>
        <v>0.08</v>
      </c>
      <c r="M154"/>
      <c r="N154"/>
    </row>
    <row r="155" spans="1:14" ht="24" x14ac:dyDescent="0.25">
      <c r="A155" s="114" t="s">
        <v>25</v>
      </c>
      <c r="B155" s="60" t="s">
        <v>21</v>
      </c>
      <c r="C155" s="60" t="s">
        <v>22</v>
      </c>
      <c r="D155" s="122">
        <v>2E-3</v>
      </c>
      <c r="E155" s="122">
        <v>1E-3</v>
      </c>
      <c r="F155" s="93">
        <v>1E-3</v>
      </c>
      <c r="G155" s="93">
        <v>2E-3</v>
      </c>
      <c r="H155" s="8">
        <v>4</v>
      </c>
      <c r="I155" s="8">
        <f t="shared" si="16"/>
        <v>4</v>
      </c>
      <c r="J155" s="9">
        <f t="shared" si="17"/>
        <v>1E-3</v>
      </c>
      <c r="K155" s="8">
        <f t="shared" si="18"/>
        <v>1.5E-3</v>
      </c>
      <c r="L155" s="9">
        <f t="shared" si="19"/>
        <v>2E-3</v>
      </c>
      <c r="M155"/>
      <c r="N155"/>
    </row>
    <row r="156" spans="1:14" ht="24" x14ac:dyDescent="0.25">
      <c r="A156" s="114" t="s">
        <v>26</v>
      </c>
      <c r="B156" s="60" t="s">
        <v>21</v>
      </c>
      <c r="C156" s="60" t="s">
        <v>22</v>
      </c>
      <c r="D156" s="122">
        <v>1</v>
      </c>
      <c r="E156" s="122">
        <v>1</v>
      </c>
      <c r="F156" s="93">
        <v>1</v>
      </c>
      <c r="G156" s="93">
        <v>1</v>
      </c>
      <c r="H156" s="8">
        <v>4</v>
      </c>
      <c r="I156" s="8">
        <f t="shared" si="16"/>
        <v>4</v>
      </c>
      <c r="J156" s="9">
        <f t="shared" si="17"/>
        <v>1</v>
      </c>
      <c r="K156" s="8">
        <f t="shared" si="18"/>
        <v>1</v>
      </c>
      <c r="L156" s="9">
        <f t="shared" si="19"/>
        <v>1</v>
      </c>
      <c r="M156"/>
      <c r="N156"/>
    </row>
    <row r="157" spans="1:14" ht="24" x14ac:dyDescent="0.25">
      <c r="A157" s="114" t="s">
        <v>27</v>
      </c>
      <c r="B157" s="60" t="s">
        <v>21</v>
      </c>
      <c r="C157" s="60" t="s">
        <v>22</v>
      </c>
      <c r="D157" s="122">
        <v>1</v>
      </c>
      <c r="E157" s="122">
        <v>1.2</v>
      </c>
      <c r="F157" s="93">
        <v>1.2</v>
      </c>
      <c r="G157" s="93">
        <v>1.6</v>
      </c>
      <c r="H157" s="8">
        <v>4</v>
      </c>
      <c r="I157" s="8">
        <f t="shared" si="16"/>
        <v>4</v>
      </c>
      <c r="J157" s="9">
        <f t="shared" si="17"/>
        <v>1</v>
      </c>
      <c r="K157" s="8">
        <f t="shared" si="18"/>
        <v>1.25</v>
      </c>
      <c r="L157" s="9">
        <f t="shared" si="19"/>
        <v>1.6</v>
      </c>
      <c r="M157"/>
      <c r="N157"/>
    </row>
    <row r="158" spans="1:14" ht="24" x14ac:dyDescent="0.25">
      <c r="A158" s="114" t="s">
        <v>60</v>
      </c>
      <c r="B158" s="60" t="s">
        <v>21</v>
      </c>
      <c r="C158" s="60" t="s">
        <v>22</v>
      </c>
      <c r="D158" s="122">
        <v>10</v>
      </c>
      <c r="E158" s="122">
        <v>10</v>
      </c>
      <c r="F158" s="93">
        <v>11</v>
      </c>
      <c r="G158" s="93">
        <v>10</v>
      </c>
      <c r="H158" s="8">
        <v>4</v>
      </c>
      <c r="I158" s="8">
        <f t="shared" si="16"/>
        <v>4</v>
      </c>
      <c r="J158" s="9">
        <f t="shared" si="17"/>
        <v>10</v>
      </c>
      <c r="K158" s="8">
        <f t="shared" si="18"/>
        <v>10.25</v>
      </c>
      <c r="L158" s="9">
        <f t="shared" si="19"/>
        <v>11</v>
      </c>
      <c r="M158"/>
      <c r="N158"/>
    </row>
    <row r="159" spans="1:14" ht="24" x14ac:dyDescent="0.25">
      <c r="A159" s="114" t="s">
        <v>28</v>
      </c>
      <c r="B159" s="60" t="s">
        <v>21</v>
      </c>
      <c r="C159" s="60" t="s">
        <v>22</v>
      </c>
      <c r="D159" s="122">
        <v>61</v>
      </c>
      <c r="E159" s="122">
        <v>68</v>
      </c>
      <c r="F159" s="93">
        <v>60</v>
      </c>
      <c r="G159" s="93">
        <v>64</v>
      </c>
      <c r="H159" s="8">
        <v>4</v>
      </c>
      <c r="I159" s="8">
        <f t="shared" si="16"/>
        <v>4</v>
      </c>
      <c r="J159" s="9">
        <f t="shared" si="17"/>
        <v>60</v>
      </c>
      <c r="K159" s="8">
        <f t="shared" si="18"/>
        <v>63.25</v>
      </c>
      <c r="L159" s="9">
        <f t="shared" si="19"/>
        <v>68</v>
      </c>
      <c r="M159"/>
      <c r="N159"/>
    </row>
    <row r="160" spans="1:14" ht="24" x14ac:dyDescent="0.25">
      <c r="A160" s="114" t="s">
        <v>61</v>
      </c>
      <c r="B160" s="7" t="s">
        <v>30</v>
      </c>
      <c r="C160" s="60" t="s">
        <v>22</v>
      </c>
      <c r="D160" s="122">
        <v>340</v>
      </c>
      <c r="E160" s="122">
        <v>324</v>
      </c>
      <c r="F160" s="93">
        <v>305</v>
      </c>
      <c r="G160" s="93">
        <v>313</v>
      </c>
      <c r="H160" s="8">
        <v>4</v>
      </c>
      <c r="I160" s="8">
        <f t="shared" si="16"/>
        <v>4</v>
      </c>
      <c r="J160" s="9">
        <f t="shared" si="17"/>
        <v>305</v>
      </c>
      <c r="K160" s="8">
        <f t="shared" si="18"/>
        <v>320.5</v>
      </c>
      <c r="L160" s="9">
        <f t="shared" si="19"/>
        <v>340</v>
      </c>
      <c r="M160"/>
      <c r="N160"/>
    </row>
    <row r="161" spans="1:14" ht="24" x14ac:dyDescent="0.25">
      <c r="A161" s="114" t="s">
        <v>62</v>
      </c>
      <c r="B161" s="60" t="s">
        <v>21</v>
      </c>
      <c r="C161" s="60" t="s">
        <v>22</v>
      </c>
      <c r="D161" s="122">
        <v>1.7999999999999999E-2</v>
      </c>
      <c r="E161" s="124">
        <v>6.5000000000000002E-2</v>
      </c>
      <c r="F161" s="93">
        <v>1.2E-2</v>
      </c>
      <c r="G161" s="93">
        <v>1.7999999999999999E-2</v>
      </c>
      <c r="H161" s="8">
        <v>4</v>
      </c>
      <c r="I161" s="8">
        <f t="shared" si="16"/>
        <v>4</v>
      </c>
      <c r="J161" s="9">
        <f t="shared" si="17"/>
        <v>1.2E-2</v>
      </c>
      <c r="K161" s="8">
        <f t="shared" si="18"/>
        <v>2.8250000000000001E-2</v>
      </c>
      <c r="L161" s="9">
        <f t="shared" si="19"/>
        <v>6.5000000000000002E-2</v>
      </c>
      <c r="M161"/>
      <c r="N161"/>
    </row>
    <row r="162" spans="1:14" ht="24" x14ac:dyDescent="0.25">
      <c r="A162" s="114" t="s">
        <v>63</v>
      </c>
      <c r="B162" s="60" t="s">
        <v>21</v>
      </c>
      <c r="C162" s="60" t="s">
        <v>22</v>
      </c>
      <c r="D162" s="122">
        <v>2.6</v>
      </c>
      <c r="E162" s="122">
        <v>3.7</v>
      </c>
      <c r="F162" s="93">
        <v>3</v>
      </c>
      <c r="G162" s="93">
        <v>3.8</v>
      </c>
      <c r="H162" s="8">
        <v>4</v>
      </c>
      <c r="I162" s="8">
        <f t="shared" si="16"/>
        <v>4</v>
      </c>
      <c r="J162" s="9">
        <f t="shared" si="17"/>
        <v>2.6</v>
      </c>
      <c r="K162" s="8">
        <f t="shared" si="18"/>
        <v>3.2750000000000004</v>
      </c>
      <c r="L162" s="9">
        <f t="shared" si="19"/>
        <v>3.8</v>
      </c>
      <c r="M162"/>
      <c r="N162"/>
    </row>
    <row r="163" spans="1:14" ht="24" x14ac:dyDescent="0.25">
      <c r="A163" s="114" t="s">
        <v>31</v>
      </c>
      <c r="B163" s="60" t="s">
        <v>21</v>
      </c>
      <c r="C163" s="60" t="s">
        <v>22</v>
      </c>
      <c r="D163" s="122">
        <v>0.09</v>
      </c>
      <c r="E163" s="122">
        <v>0.08</v>
      </c>
      <c r="F163" s="93">
        <v>0.08</v>
      </c>
      <c r="G163" s="93">
        <v>7.0000000000000007E-2</v>
      </c>
      <c r="H163" s="8">
        <v>4</v>
      </c>
      <c r="I163" s="8">
        <f t="shared" si="16"/>
        <v>4</v>
      </c>
      <c r="J163" s="9">
        <f t="shared" si="17"/>
        <v>7.0000000000000007E-2</v>
      </c>
      <c r="K163" s="8">
        <f t="shared" si="18"/>
        <v>0.08</v>
      </c>
      <c r="L163" s="9">
        <f t="shared" si="19"/>
        <v>0.09</v>
      </c>
      <c r="M163"/>
      <c r="N163"/>
    </row>
    <row r="164" spans="1:14" ht="24" x14ac:dyDescent="0.25">
      <c r="A164" s="114" t="s">
        <v>32</v>
      </c>
      <c r="B164" s="60" t="s">
        <v>21</v>
      </c>
      <c r="C164" s="60" t="s">
        <v>22</v>
      </c>
      <c r="D164" s="122">
        <v>7.12</v>
      </c>
      <c r="E164" s="122">
        <v>6.05</v>
      </c>
      <c r="F164" s="93">
        <v>5.24</v>
      </c>
      <c r="G164" s="93">
        <v>7.72</v>
      </c>
      <c r="H164" s="8">
        <v>4</v>
      </c>
      <c r="I164" s="8">
        <f t="shared" si="16"/>
        <v>4</v>
      </c>
      <c r="J164" s="9">
        <f t="shared" si="17"/>
        <v>5.24</v>
      </c>
      <c r="K164" s="8">
        <f t="shared" si="18"/>
        <v>6.5324999999999998</v>
      </c>
      <c r="L164" s="9">
        <f t="shared" si="19"/>
        <v>7.72</v>
      </c>
      <c r="M164"/>
      <c r="N164"/>
    </row>
    <row r="165" spans="1:14" ht="24" x14ac:dyDescent="0.25">
      <c r="A165" s="114" t="s">
        <v>34</v>
      </c>
      <c r="B165" s="60" t="s">
        <v>21</v>
      </c>
      <c r="C165" s="60" t="s">
        <v>22</v>
      </c>
      <c r="D165" s="122">
        <v>0.313</v>
      </c>
      <c r="E165" s="122">
        <v>0.317</v>
      </c>
      <c r="F165" s="93">
        <v>0.318</v>
      </c>
      <c r="G165" s="93">
        <v>0.36799999999999999</v>
      </c>
      <c r="H165" s="8">
        <v>4</v>
      </c>
      <c r="I165" s="8">
        <f t="shared" si="16"/>
        <v>4</v>
      </c>
      <c r="J165" s="9">
        <f t="shared" si="17"/>
        <v>0.313</v>
      </c>
      <c r="K165" s="8">
        <f t="shared" si="18"/>
        <v>0.32899999999999996</v>
      </c>
      <c r="L165" s="9">
        <f t="shared" si="19"/>
        <v>0.36799999999999999</v>
      </c>
      <c r="M165"/>
      <c r="N165"/>
    </row>
    <row r="166" spans="1:14" ht="24" x14ac:dyDescent="0.25">
      <c r="A166" s="114" t="s">
        <v>64</v>
      </c>
      <c r="B166" s="60" t="s">
        <v>21</v>
      </c>
      <c r="C166" s="60" t="s">
        <v>22</v>
      </c>
      <c r="D166" s="122">
        <v>7.15</v>
      </c>
      <c r="E166" s="122">
        <v>5.98</v>
      </c>
      <c r="F166" s="93">
        <v>4.8499999999999996</v>
      </c>
      <c r="G166" s="93">
        <v>5.37</v>
      </c>
      <c r="H166" s="8">
        <v>4</v>
      </c>
      <c r="I166" s="8">
        <f t="shared" si="16"/>
        <v>4</v>
      </c>
      <c r="J166" s="9">
        <f t="shared" si="17"/>
        <v>4.8499999999999996</v>
      </c>
      <c r="K166" s="8">
        <f t="shared" si="18"/>
        <v>5.8375000000000004</v>
      </c>
      <c r="L166" s="9">
        <f t="shared" si="19"/>
        <v>7.15</v>
      </c>
      <c r="M166"/>
      <c r="N166"/>
    </row>
    <row r="167" spans="1:14" ht="24" x14ac:dyDescent="0.25">
      <c r="A167" s="114" t="s">
        <v>36</v>
      </c>
      <c r="B167" s="60" t="s">
        <v>21</v>
      </c>
      <c r="C167" s="60" t="s">
        <v>22</v>
      </c>
      <c r="D167" s="122">
        <v>0.02</v>
      </c>
      <c r="E167" s="122">
        <v>0.02</v>
      </c>
      <c r="F167" s="93">
        <v>0.03</v>
      </c>
      <c r="G167" s="93">
        <v>0.02</v>
      </c>
      <c r="H167" s="8">
        <v>4</v>
      </c>
      <c r="I167" s="8">
        <f t="shared" si="16"/>
        <v>4</v>
      </c>
      <c r="J167" s="9">
        <f t="shared" si="17"/>
        <v>0.02</v>
      </c>
      <c r="K167" s="8">
        <f t="shared" si="18"/>
        <v>2.2500000000000003E-2</v>
      </c>
      <c r="L167" s="9">
        <f t="shared" si="19"/>
        <v>0.03</v>
      </c>
      <c r="M167"/>
      <c r="N167"/>
    </row>
    <row r="168" spans="1:14" ht="24" x14ac:dyDescent="0.25">
      <c r="A168" s="114" t="s">
        <v>65</v>
      </c>
      <c r="B168" s="60" t="s">
        <v>21</v>
      </c>
      <c r="C168" s="60" t="s">
        <v>22</v>
      </c>
      <c r="D168" s="122">
        <v>8.66</v>
      </c>
      <c r="E168" s="122">
        <v>6.3</v>
      </c>
      <c r="F168" s="93">
        <v>5.5</v>
      </c>
      <c r="G168" s="93">
        <v>5.91</v>
      </c>
      <c r="H168" s="8">
        <v>4</v>
      </c>
      <c r="I168" s="8">
        <f t="shared" si="16"/>
        <v>4</v>
      </c>
      <c r="J168" s="9">
        <f t="shared" si="17"/>
        <v>5.5</v>
      </c>
      <c r="K168" s="8">
        <f t="shared" si="18"/>
        <v>6.5925000000000002</v>
      </c>
      <c r="L168" s="9">
        <f t="shared" si="19"/>
        <v>8.66</v>
      </c>
      <c r="M168"/>
      <c r="N168"/>
    </row>
    <row r="169" spans="1:14" ht="24" x14ac:dyDescent="0.25">
      <c r="A169" s="117" t="s">
        <v>38</v>
      </c>
      <c r="B169" s="118" t="s">
        <v>39</v>
      </c>
      <c r="C169" s="60" t="s">
        <v>22</v>
      </c>
      <c r="D169" s="122">
        <v>1</v>
      </c>
      <c r="E169" s="124">
        <v>4</v>
      </c>
      <c r="F169" s="93">
        <v>4</v>
      </c>
      <c r="G169" s="93">
        <v>4</v>
      </c>
      <c r="H169" s="8">
        <v>4</v>
      </c>
      <c r="I169" s="8">
        <f t="shared" si="16"/>
        <v>4</v>
      </c>
      <c r="J169" s="9">
        <f t="shared" si="17"/>
        <v>1</v>
      </c>
      <c r="K169" s="8">
        <f t="shared" si="18"/>
        <v>3.25</v>
      </c>
      <c r="L169" s="9">
        <f t="shared" si="19"/>
        <v>4</v>
      </c>
      <c r="M169"/>
      <c r="N169"/>
    </row>
    <row r="170" spans="1:14" ht="24" x14ac:dyDescent="0.25">
      <c r="A170" s="114" t="s">
        <v>40</v>
      </c>
      <c r="B170" s="60" t="s">
        <v>21</v>
      </c>
      <c r="C170" s="60" t="s">
        <v>22</v>
      </c>
      <c r="D170" s="122">
        <v>3.9</v>
      </c>
      <c r="E170" s="122">
        <v>4.2</v>
      </c>
      <c r="F170" s="93">
        <v>4.2</v>
      </c>
      <c r="G170" s="93">
        <v>4.0999999999999996</v>
      </c>
      <c r="H170" s="8">
        <v>4</v>
      </c>
      <c r="I170" s="8">
        <f t="shared" si="16"/>
        <v>4</v>
      </c>
      <c r="J170" s="9">
        <f t="shared" si="17"/>
        <v>3.9</v>
      </c>
      <c r="K170" s="8">
        <f t="shared" si="18"/>
        <v>4.0999999999999996</v>
      </c>
      <c r="L170" s="9">
        <f t="shared" si="19"/>
        <v>4.2</v>
      </c>
      <c r="M170"/>
      <c r="N170"/>
    </row>
    <row r="171" spans="1:14" ht="24" x14ac:dyDescent="0.25">
      <c r="A171" s="114" t="s">
        <v>43</v>
      </c>
      <c r="B171" s="60" t="s">
        <v>21</v>
      </c>
      <c r="C171" s="60" t="s">
        <v>22</v>
      </c>
      <c r="D171" s="122">
        <v>0.6</v>
      </c>
      <c r="E171" s="122">
        <v>0.6</v>
      </c>
      <c r="F171" s="93">
        <v>0.7</v>
      </c>
      <c r="G171" s="93">
        <v>0.9</v>
      </c>
      <c r="H171" s="8">
        <v>4</v>
      </c>
      <c r="I171" s="8">
        <f t="shared" si="16"/>
        <v>4</v>
      </c>
      <c r="J171" s="9">
        <f t="shared" si="17"/>
        <v>0.6</v>
      </c>
      <c r="K171" s="8">
        <f t="shared" si="18"/>
        <v>0.7</v>
      </c>
      <c r="L171" s="9">
        <f t="shared" si="19"/>
        <v>0.9</v>
      </c>
      <c r="M171"/>
      <c r="N171"/>
    </row>
    <row r="172" spans="1:14" ht="24" x14ac:dyDescent="0.25">
      <c r="A172" s="114" t="s">
        <v>44</v>
      </c>
      <c r="B172" s="60" t="s">
        <v>21</v>
      </c>
      <c r="C172" s="60" t="s">
        <v>22</v>
      </c>
      <c r="D172" s="122">
        <v>316.5</v>
      </c>
      <c r="E172" s="122">
        <v>349.1</v>
      </c>
      <c r="F172" s="93">
        <v>311.60000000000002</v>
      </c>
      <c r="G172" s="93">
        <v>361.5</v>
      </c>
      <c r="H172" s="8">
        <v>4</v>
      </c>
      <c r="I172" s="8">
        <f t="shared" si="16"/>
        <v>4</v>
      </c>
      <c r="J172" s="9">
        <f t="shared" si="17"/>
        <v>311.60000000000002</v>
      </c>
      <c r="K172" s="8">
        <f t="shared" si="18"/>
        <v>334.67500000000001</v>
      </c>
      <c r="L172" s="9">
        <f t="shared" si="19"/>
        <v>361.5</v>
      </c>
      <c r="M172"/>
      <c r="N172"/>
    </row>
    <row r="173" spans="1:14" ht="24" x14ac:dyDescent="0.25">
      <c r="A173" s="114" t="s">
        <v>46</v>
      </c>
      <c r="B173" s="60" t="s">
        <v>21</v>
      </c>
      <c r="C173" s="60" t="s">
        <v>22</v>
      </c>
      <c r="D173" s="122">
        <v>40</v>
      </c>
      <c r="E173" s="122">
        <v>38</v>
      </c>
      <c r="F173" s="93">
        <v>36</v>
      </c>
      <c r="G173" s="93">
        <v>34</v>
      </c>
      <c r="H173" s="8">
        <v>4</v>
      </c>
      <c r="I173" s="8">
        <f t="shared" si="16"/>
        <v>4</v>
      </c>
      <c r="J173" s="9">
        <f t="shared" si="17"/>
        <v>34</v>
      </c>
      <c r="K173" s="8">
        <f t="shared" si="18"/>
        <v>37</v>
      </c>
      <c r="L173" s="9">
        <f t="shared" si="19"/>
        <v>40</v>
      </c>
      <c r="M173"/>
      <c r="N173"/>
    </row>
    <row r="174" spans="1:14" x14ac:dyDescent="0.25">
      <c r="A174" s="114" t="s">
        <v>66</v>
      </c>
      <c r="B174" s="119" t="s">
        <v>67</v>
      </c>
      <c r="C174" s="60" t="s">
        <v>22</v>
      </c>
      <c r="D174" s="122">
        <v>9.5</v>
      </c>
      <c r="E174" s="122">
        <v>5.6</v>
      </c>
      <c r="F174" s="120">
        <v>5.8</v>
      </c>
      <c r="G174" s="120">
        <v>4.8</v>
      </c>
      <c r="H174" s="8">
        <v>4</v>
      </c>
      <c r="I174" s="8">
        <f t="shared" si="16"/>
        <v>4</v>
      </c>
      <c r="J174" s="9">
        <f t="shared" si="17"/>
        <v>4.8</v>
      </c>
      <c r="K174" s="8">
        <f t="shared" si="18"/>
        <v>6.4249999999999998</v>
      </c>
      <c r="L174" s="9">
        <f t="shared" si="19"/>
        <v>9.5</v>
      </c>
      <c r="M174"/>
      <c r="N174"/>
    </row>
    <row r="175" spans="1:14" ht="24" x14ac:dyDescent="0.25">
      <c r="A175" s="114" t="s">
        <v>47</v>
      </c>
      <c r="B175" s="60" t="s">
        <v>21</v>
      </c>
      <c r="C175" s="60" t="s">
        <v>22</v>
      </c>
      <c r="D175" s="122">
        <v>8.6999999999999993</v>
      </c>
      <c r="E175" s="122">
        <v>12</v>
      </c>
      <c r="F175" s="93">
        <v>14</v>
      </c>
      <c r="G175" s="93">
        <v>17</v>
      </c>
      <c r="H175" s="8">
        <v>4</v>
      </c>
      <c r="I175" s="8">
        <f t="shared" si="16"/>
        <v>4</v>
      </c>
      <c r="J175" s="9">
        <f t="shared" si="17"/>
        <v>8.6999999999999993</v>
      </c>
      <c r="K175" s="8">
        <f t="shared" si="18"/>
        <v>12.925000000000001</v>
      </c>
      <c r="L175" s="9">
        <f t="shared" si="19"/>
        <v>17</v>
      </c>
      <c r="M175"/>
      <c r="N175"/>
    </row>
    <row r="176" spans="1:14" ht="24" x14ac:dyDescent="0.25">
      <c r="A176" s="114" t="s">
        <v>48</v>
      </c>
      <c r="B176" s="60" t="s">
        <v>49</v>
      </c>
      <c r="C176" s="60" t="s">
        <v>22</v>
      </c>
      <c r="D176" s="122">
        <v>23.9</v>
      </c>
      <c r="E176" s="122">
        <v>21.1</v>
      </c>
      <c r="F176" s="93">
        <v>22.5</v>
      </c>
      <c r="G176" s="93">
        <v>25.4</v>
      </c>
      <c r="H176" s="8">
        <v>4</v>
      </c>
      <c r="I176" s="8">
        <f t="shared" si="16"/>
        <v>4</v>
      </c>
      <c r="J176" s="9">
        <f t="shared" si="17"/>
        <v>21.1</v>
      </c>
      <c r="K176" s="8">
        <f t="shared" si="18"/>
        <v>23.225000000000001</v>
      </c>
      <c r="L176" s="9">
        <f t="shared" si="19"/>
        <v>25.4</v>
      </c>
      <c r="M176"/>
      <c r="N176"/>
    </row>
    <row r="177" spans="1:14" ht="24" x14ac:dyDescent="0.25">
      <c r="A177" s="114" t="s">
        <v>68</v>
      </c>
      <c r="B177" s="60" t="s">
        <v>21</v>
      </c>
      <c r="C177" s="60" t="s">
        <v>22</v>
      </c>
      <c r="D177" s="122">
        <v>1.49</v>
      </c>
      <c r="E177" s="122">
        <v>0.32</v>
      </c>
      <c r="F177" s="93">
        <v>0.62</v>
      </c>
      <c r="G177" s="93">
        <v>0.54</v>
      </c>
      <c r="H177" s="8">
        <v>4</v>
      </c>
      <c r="I177" s="8">
        <f t="shared" si="16"/>
        <v>4</v>
      </c>
      <c r="J177" s="9">
        <f t="shared" si="17"/>
        <v>0.32</v>
      </c>
      <c r="K177" s="8">
        <f t="shared" si="18"/>
        <v>0.74250000000000005</v>
      </c>
      <c r="L177" s="9">
        <f t="shared" si="19"/>
        <v>1.49</v>
      </c>
      <c r="M177"/>
      <c r="N177"/>
    </row>
    <row r="178" spans="1:14" ht="24" x14ac:dyDescent="0.25">
      <c r="A178" s="114" t="s">
        <v>50</v>
      </c>
      <c r="B178" s="60" t="s">
        <v>21</v>
      </c>
      <c r="C178" s="60" t="s">
        <v>22</v>
      </c>
      <c r="D178" s="122">
        <v>2.2000000000000002</v>
      </c>
      <c r="E178" s="122">
        <v>2.8</v>
      </c>
      <c r="F178" s="93">
        <v>3.2</v>
      </c>
      <c r="G178" s="93">
        <v>3.7</v>
      </c>
      <c r="H178" s="8">
        <v>4</v>
      </c>
      <c r="I178" s="8">
        <f t="shared" si="16"/>
        <v>4</v>
      </c>
      <c r="J178" s="9">
        <f t="shared" si="17"/>
        <v>2.2000000000000002</v>
      </c>
      <c r="K178" s="8">
        <f t="shared" si="18"/>
        <v>2.9749999999999996</v>
      </c>
      <c r="L178" s="9">
        <f t="shared" si="19"/>
        <v>3.7</v>
      </c>
      <c r="M178"/>
      <c r="N178"/>
    </row>
    <row r="179" spans="1:14" ht="24" x14ac:dyDescent="0.25">
      <c r="A179" s="117" t="s">
        <v>51</v>
      </c>
      <c r="B179" s="118" t="s">
        <v>39</v>
      </c>
      <c r="C179" s="60" t="s">
        <v>22</v>
      </c>
      <c r="D179" s="125">
        <v>1</v>
      </c>
      <c r="E179" s="126">
        <v>4</v>
      </c>
      <c r="F179" s="93">
        <v>4</v>
      </c>
      <c r="G179" s="93">
        <v>4</v>
      </c>
      <c r="H179" s="8">
        <v>4</v>
      </c>
      <c r="I179" s="8">
        <f t="shared" si="16"/>
        <v>4</v>
      </c>
      <c r="J179" s="9">
        <f t="shared" si="17"/>
        <v>1</v>
      </c>
      <c r="K179" s="8">
        <f t="shared" si="18"/>
        <v>3.25</v>
      </c>
      <c r="L179" s="9">
        <f t="shared" si="19"/>
        <v>4</v>
      </c>
      <c r="M179"/>
      <c r="N179"/>
    </row>
    <row r="180" spans="1:14" x14ac:dyDescent="0.25">
      <c r="A180" s="114" t="s">
        <v>69</v>
      </c>
      <c r="B180" s="60" t="s">
        <v>70</v>
      </c>
      <c r="C180" s="60" t="s">
        <v>22</v>
      </c>
      <c r="D180" s="122">
        <v>0.05</v>
      </c>
      <c r="E180" s="122">
        <v>0.05</v>
      </c>
      <c r="F180" s="93">
        <v>0.05</v>
      </c>
      <c r="G180" s="93">
        <v>0.05</v>
      </c>
      <c r="H180" s="8">
        <v>4</v>
      </c>
      <c r="I180" s="8">
        <f t="shared" si="16"/>
        <v>4</v>
      </c>
      <c r="J180" s="9">
        <f t="shared" si="17"/>
        <v>0.05</v>
      </c>
      <c r="K180" s="8">
        <f t="shared" si="18"/>
        <v>0.05</v>
      </c>
      <c r="L180" s="9">
        <f t="shared" si="19"/>
        <v>0.05</v>
      </c>
      <c r="M180"/>
      <c r="N180"/>
    </row>
    <row r="181" spans="1:14" x14ac:dyDescent="0.25">
      <c r="A181" s="201"/>
      <c r="B181" s="128"/>
      <c r="C181" s="128"/>
      <c r="D181" s="202"/>
      <c r="E181" s="202"/>
      <c r="F181" s="91"/>
      <c r="G181" s="91"/>
      <c r="H181" s="21"/>
      <c r="I181" s="21"/>
      <c r="J181" s="36"/>
      <c r="K181" s="21"/>
      <c r="L181" s="36"/>
      <c r="M181"/>
      <c r="N181"/>
    </row>
    <row r="182" spans="1:14" x14ac:dyDescent="0.25">
      <c r="A182" s="17"/>
      <c r="B182" s="18"/>
      <c r="C182" s="18"/>
      <c r="D182" s="18"/>
      <c r="E182" s="18"/>
      <c r="F182" s="72"/>
      <c r="G182" s="82"/>
      <c r="H182" s="16"/>
      <c r="I182" s="16"/>
      <c r="J182" s="19"/>
      <c r="K182" s="16"/>
      <c r="L182" s="19"/>
      <c r="M182"/>
      <c r="N182"/>
    </row>
    <row r="183" spans="1:14" x14ac:dyDescent="0.25">
      <c r="A183" s="17"/>
      <c r="B183" s="18"/>
      <c r="C183" s="18"/>
      <c r="D183" s="18"/>
      <c r="E183" s="18"/>
      <c r="F183" s="72"/>
      <c r="G183" s="82"/>
      <c r="H183" s="16"/>
      <c r="I183" s="16"/>
      <c r="J183" s="19"/>
      <c r="K183" s="16"/>
      <c r="L183" s="19"/>
      <c r="M183"/>
      <c r="N183"/>
    </row>
    <row r="184" spans="1:14" x14ac:dyDescent="0.25">
      <c r="A184" s="205" t="s">
        <v>5</v>
      </c>
      <c r="B184" s="205"/>
      <c r="C184" s="18"/>
      <c r="D184" s="101">
        <v>45370</v>
      </c>
      <c r="E184" s="102">
        <v>45454</v>
      </c>
      <c r="F184" s="103">
        <v>45544</v>
      </c>
      <c r="G184" s="103" t="s">
        <v>6</v>
      </c>
      <c r="H184" s="16"/>
      <c r="I184" s="16"/>
      <c r="J184" s="19"/>
      <c r="K184" s="16"/>
      <c r="L184" s="19"/>
      <c r="M184"/>
      <c r="N184"/>
    </row>
    <row r="185" spans="1:14" x14ac:dyDescent="0.25">
      <c r="A185" s="206" t="s">
        <v>7</v>
      </c>
      <c r="B185" s="206"/>
      <c r="C185" s="42"/>
      <c r="D185" s="104">
        <v>45377</v>
      </c>
      <c r="E185" s="103">
        <v>45468</v>
      </c>
      <c r="F185" s="102">
        <v>45553</v>
      </c>
      <c r="G185" s="103" t="s">
        <v>8</v>
      </c>
      <c r="H185" s="16"/>
      <c r="I185" s="16"/>
      <c r="J185" s="19"/>
      <c r="K185" s="16"/>
      <c r="L185" s="19"/>
      <c r="M185"/>
      <c r="N185"/>
    </row>
    <row r="186" spans="1:14" x14ac:dyDescent="0.25">
      <c r="A186" s="207" t="s">
        <v>9</v>
      </c>
      <c r="B186" s="207"/>
      <c r="C186" s="43"/>
      <c r="D186" s="104">
        <v>45378</v>
      </c>
      <c r="E186" s="103">
        <v>45469</v>
      </c>
      <c r="F186" s="102">
        <v>45566</v>
      </c>
      <c r="G186" s="103">
        <v>45667</v>
      </c>
      <c r="H186" s="16"/>
      <c r="I186" s="16"/>
      <c r="J186" s="19"/>
      <c r="K186" s="16"/>
      <c r="L186" s="19"/>
      <c r="M186"/>
      <c r="N186"/>
    </row>
    <row r="187" spans="1:14" x14ac:dyDescent="0.25">
      <c r="A187" s="17"/>
      <c r="B187" s="18"/>
      <c r="C187" s="18"/>
      <c r="D187" s="18"/>
      <c r="E187" s="18"/>
      <c r="F187" s="72"/>
      <c r="G187" s="82"/>
      <c r="H187" s="16"/>
      <c r="I187" s="16"/>
      <c r="J187" s="19"/>
      <c r="K187" s="16"/>
      <c r="L187" s="19"/>
      <c r="M187"/>
      <c r="N187"/>
    </row>
    <row r="188" spans="1:14" x14ac:dyDescent="0.25">
      <c r="A188" s="13" t="s">
        <v>74</v>
      </c>
      <c r="B188" s="14"/>
      <c r="C188" s="14"/>
      <c r="D188" s="14"/>
      <c r="E188" s="14"/>
      <c r="F188" s="71"/>
      <c r="G188" s="68"/>
      <c r="H188" s="13"/>
      <c r="I188" s="13"/>
      <c r="J188" s="13"/>
      <c r="K188" s="13"/>
      <c r="L188" s="13"/>
      <c r="M188"/>
      <c r="N188"/>
    </row>
    <row r="189" spans="1:14" ht="72" x14ac:dyDescent="0.25">
      <c r="A189" s="4" t="s">
        <v>11</v>
      </c>
      <c r="B189" s="4" t="s">
        <v>12</v>
      </c>
      <c r="C189" s="4" t="s">
        <v>13</v>
      </c>
      <c r="D189" s="5"/>
      <c r="E189" s="5"/>
      <c r="F189" s="67"/>
      <c r="G189" s="92"/>
      <c r="H189" s="5" t="s">
        <v>15</v>
      </c>
      <c r="I189" s="5" t="s">
        <v>16</v>
      </c>
      <c r="J189" s="5" t="s">
        <v>17</v>
      </c>
      <c r="K189" s="5" t="s">
        <v>18</v>
      </c>
      <c r="L189" s="5" t="s">
        <v>19</v>
      </c>
      <c r="M189"/>
      <c r="N189"/>
    </row>
    <row r="190" spans="1:14" ht="24" x14ac:dyDescent="0.25">
      <c r="A190" s="114" t="s">
        <v>20</v>
      </c>
      <c r="B190" s="60" t="s">
        <v>21</v>
      </c>
      <c r="C190" s="60" t="s">
        <v>22</v>
      </c>
      <c r="D190" s="93">
        <v>94</v>
      </c>
      <c r="E190" s="122">
        <v>86</v>
      </c>
      <c r="F190" s="140">
        <v>71</v>
      </c>
      <c r="G190" s="93">
        <v>98</v>
      </c>
      <c r="H190" s="8">
        <v>4</v>
      </c>
      <c r="I190" s="8">
        <f>COUNT(D190:G190)</f>
        <v>4</v>
      </c>
      <c r="J190" s="9">
        <f>MIN(D190:G190)</f>
        <v>71</v>
      </c>
      <c r="K190" s="8">
        <f>AVERAGE(D190:G190)</f>
        <v>87.25</v>
      </c>
      <c r="L190" s="9">
        <f>MAX(D190:G190)</f>
        <v>98</v>
      </c>
      <c r="M190"/>
      <c r="N190"/>
    </row>
    <row r="191" spans="1:14" ht="24" x14ac:dyDescent="0.25">
      <c r="A191" s="114" t="s">
        <v>24</v>
      </c>
      <c r="B191" s="60" t="s">
        <v>21</v>
      </c>
      <c r="C191" s="60" t="s">
        <v>22</v>
      </c>
      <c r="D191" s="93">
        <v>0.17</v>
      </c>
      <c r="E191" s="122">
        <v>0.06</v>
      </c>
      <c r="F191" s="140">
        <v>0.84</v>
      </c>
      <c r="G191" s="93">
        <v>5.1100000000000003</v>
      </c>
      <c r="H191" s="8">
        <v>4</v>
      </c>
      <c r="I191" s="8">
        <f t="shared" ref="I191:I217" si="20">COUNT(D191:G191)</f>
        <v>4</v>
      </c>
      <c r="J191" s="9">
        <f t="shared" ref="J191:J217" si="21">MIN(D191:G191)</f>
        <v>0.06</v>
      </c>
      <c r="K191" s="8">
        <f t="shared" ref="K191:K217" si="22">AVERAGE(D191:G191)</f>
        <v>1.5450000000000002</v>
      </c>
      <c r="L191" s="9">
        <f t="shared" ref="L191:L217" si="23">MAX(D191:G191)</f>
        <v>5.1100000000000003</v>
      </c>
      <c r="M191"/>
      <c r="N191"/>
    </row>
    <row r="192" spans="1:14" ht="24" x14ac:dyDescent="0.25">
      <c r="A192" s="114" t="s">
        <v>25</v>
      </c>
      <c r="B192" s="60" t="s">
        <v>21</v>
      </c>
      <c r="C192" s="60" t="s">
        <v>22</v>
      </c>
      <c r="D192" s="93">
        <v>4.0000000000000001E-3</v>
      </c>
      <c r="E192" s="122">
        <v>3.0000000000000001E-3</v>
      </c>
      <c r="F192" s="140">
        <v>7.0000000000000001E-3</v>
      </c>
      <c r="G192" s="93">
        <v>2E-3</v>
      </c>
      <c r="H192" s="8">
        <v>4</v>
      </c>
      <c r="I192" s="8">
        <f t="shared" si="20"/>
        <v>4</v>
      </c>
      <c r="J192" s="9">
        <f t="shared" si="21"/>
        <v>2E-3</v>
      </c>
      <c r="K192" s="8">
        <f t="shared" si="22"/>
        <v>4.0000000000000001E-3</v>
      </c>
      <c r="L192" s="9">
        <f t="shared" si="23"/>
        <v>7.0000000000000001E-3</v>
      </c>
      <c r="M192"/>
      <c r="N192"/>
    </row>
    <row r="193" spans="1:14" ht="24" x14ac:dyDescent="0.25">
      <c r="A193" s="114" t="s">
        <v>26</v>
      </c>
      <c r="B193" s="60" t="s">
        <v>21</v>
      </c>
      <c r="C193" s="60" t="s">
        <v>22</v>
      </c>
      <c r="D193" s="93">
        <v>1</v>
      </c>
      <c r="E193" s="122">
        <v>1</v>
      </c>
      <c r="F193" s="140">
        <v>4.5</v>
      </c>
      <c r="G193" s="93">
        <v>1</v>
      </c>
      <c r="H193" s="8">
        <v>4</v>
      </c>
      <c r="I193" s="8">
        <f t="shared" si="20"/>
        <v>4</v>
      </c>
      <c r="J193" s="9">
        <f t="shared" si="21"/>
        <v>1</v>
      </c>
      <c r="K193" s="8">
        <f t="shared" si="22"/>
        <v>1.875</v>
      </c>
      <c r="L193" s="9">
        <f t="shared" si="23"/>
        <v>4.5</v>
      </c>
      <c r="M193"/>
      <c r="N193"/>
    </row>
    <row r="194" spans="1:14" ht="24" x14ac:dyDescent="0.25">
      <c r="A194" s="114" t="s">
        <v>27</v>
      </c>
      <c r="B194" s="60" t="s">
        <v>21</v>
      </c>
      <c r="C194" s="60" t="s">
        <v>22</v>
      </c>
      <c r="D194" s="93">
        <v>34</v>
      </c>
      <c r="E194" s="122">
        <v>24</v>
      </c>
      <c r="F194" s="140">
        <v>16</v>
      </c>
      <c r="G194" s="93" t="s">
        <v>75</v>
      </c>
      <c r="H194" s="8">
        <v>4</v>
      </c>
      <c r="I194" s="8">
        <f t="shared" si="20"/>
        <v>3</v>
      </c>
      <c r="J194" s="9">
        <f t="shared" si="21"/>
        <v>16</v>
      </c>
      <c r="K194" s="8">
        <f t="shared" si="22"/>
        <v>24.666666666666668</v>
      </c>
      <c r="L194" s="9">
        <f t="shared" si="23"/>
        <v>34</v>
      </c>
      <c r="M194"/>
      <c r="N194"/>
    </row>
    <row r="195" spans="1:14" ht="24" x14ac:dyDescent="0.25">
      <c r="A195" s="114" t="s">
        <v>60</v>
      </c>
      <c r="B195" s="60" t="s">
        <v>21</v>
      </c>
      <c r="C195" s="60" t="s">
        <v>22</v>
      </c>
      <c r="D195" s="93">
        <v>23</v>
      </c>
      <c r="E195" s="124">
        <v>18</v>
      </c>
      <c r="F195" s="140">
        <v>25</v>
      </c>
      <c r="G195" s="93">
        <v>20</v>
      </c>
      <c r="H195" s="8">
        <v>4</v>
      </c>
      <c r="I195" s="8">
        <f t="shared" si="20"/>
        <v>4</v>
      </c>
      <c r="J195" s="9">
        <f t="shared" si="21"/>
        <v>18</v>
      </c>
      <c r="K195" s="8">
        <f t="shared" si="22"/>
        <v>21.5</v>
      </c>
      <c r="L195" s="9">
        <f t="shared" si="23"/>
        <v>25</v>
      </c>
      <c r="M195"/>
      <c r="N195"/>
    </row>
    <row r="196" spans="1:14" ht="24" x14ac:dyDescent="0.25">
      <c r="A196" s="114" t="s">
        <v>28</v>
      </c>
      <c r="B196" s="60" t="s">
        <v>21</v>
      </c>
      <c r="C196" s="60" t="s">
        <v>22</v>
      </c>
      <c r="D196" s="93">
        <v>21</v>
      </c>
      <c r="E196" s="122">
        <v>27</v>
      </c>
      <c r="F196" s="140">
        <v>35</v>
      </c>
      <c r="G196" s="93">
        <v>29</v>
      </c>
      <c r="H196" s="8">
        <v>4</v>
      </c>
      <c r="I196" s="8">
        <f t="shared" si="20"/>
        <v>4</v>
      </c>
      <c r="J196" s="9">
        <f t="shared" si="21"/>
        <v>21</v>
      </c>
      <c r="K196" s="8">
        <f t="shared" si="22"/>
        <v>28</v>
      </c>
      <c r="L196" s="9">
        <f t="shared" si="23"/>
        <v>35</v>
      </c>
      <c r="M196"/>
      <c r="N196"/>
    </row>
    <row r="197" spans="1:14" ht="24" x14ac:dyDescent="0.25">
      <c r="A197" s="114" t="s">
        <v>61</v>
      </c>
      <c r="B197" s="7" t="s">
        <v>30</v>
      </c>
      <c r="C197" s="60" t="s">
        <v>22</v>
      </c>
      <c r="D197" s="93">
        <v>405</v>
      </c>
      <c r="E197" s="122">
        <v>319</v>
      </c>
      <c r="F197" s="140">
        <v>295</v>
      </c>
      <c r="G197" s="93">
        <v>313</v>
      </c>
      <c r="H197" s="8">
        <v>4</v>
      </c>
      <c r="I197" s="8">
        <f t="shared" si="20"/>
        <v>4</v>
      </c>
      <c r="J197" s="9">
        <f t="shared" si="21"/>
        <v>295</v>
      </c>
      <c r="K197" s="8">
        <f t="shared" si="22"/>
        <v>333</v>
      </c>
      <c r="L197" s="9">
        <f t="shared" si="23"/>
        <v>405</v>
      </c>
      <c r="M197"/>
      <c r="N197"/>
    </row>
    <row r="198" spans="1:14" ht="24" x14ac:dyDescent="0.25">
      <c r="A198" s="114" t="s">
        <v>62</v>
      </c>
      <c r="B198" s="60" t="s">
        <v>21</v>
      </c>
      <c r="C198" s="60" t="s">
        <v>22</v>
      </c>
      <c r="D198" s="93">
        <v>3.0000000000000001E-3</v>
      </c>
      <c r="E198" s="122">
        <v>4.0000000000000001E-3</v>
      </c>
      <c r="F198" s="140">
        <v>2E-3</v>
      </c>
      <c r="G198" s="93">
        <v>2E-3</v>
      </c>
      <c r="H198" s="8">
        <v>4</v>
      </c>
      <c r="I198" s="8">
        <f t="shared" si="20"/>
        <v>4</v>
      </c>
      <c r="J198" s="9">
        <f t="shared" si="21"/>
        <v>2E-3</v>
      </c>
      <c r="K198" s="8">
        <f t="shared" si="22"/>
        <v>2.7500000000000003E-3</v>
      </c>
      <c r="L198" s="9">
        <f t="shared" si="23"/>
        <v>4.0000000000000001E-3</v>
      </c>
      <c r="M198"/>
      <c r="N198"/>
    </row>
    <row r="199" spans="1:14" ht="24" x14ac:dyDescent="0.25">
      <c r="A199" s="114" t="s">
        <v>63</v>
      </c>
      <c r="B199" s="60" t="s">
        <v>21</v>
      </c>
      <c r="C199" s="60" t="s">
        <v>22</v>
      </c>
      <c r="D199" s="93">
        <v>4.5999999999999996</v>
      </c>
      <c r="E199" s="122">
        <v>4.4000000000000004</v>
      </c>
      <c r="F199" s="140">
        <v>4.0999999999999996</v>
      </c>
      <c r="G199" s="93">
        <v>2.8</v>
      </c>
      <c r="H199" s="8">
        <v>4</v>
      </c>
      <c r="I199" s="8">
        <f t="shared" si="20"/>
        <v>4</v>
      </c>
      <c r="J199" s="9">
        <f t="shared" si="21"/>
        <v>2.8</v>
      </c>
      <c r="K199" s="8">
        <f t="shared" si="22"/>
        <v>3.9749999999999996</v>
      </c>
      <c r="L199" s="9">
        <f t="shared" si="23"/>
        <v>4.5999999999999996</v>
      </c>
      <c r="M199"/>
      <c r="N199"/>
    </row>
    <row r="200" spans="1:14" ht="24" x14ac:dyDescent="0.25">
      <c r="A200" s="114" t="s">
        <v>31</v>
      </c>
      <c r="B200" s="60" t="s">
        <v>21</v>
      </c>
      <c r="C200" s="60" t="s">
        <v>22</v>
      </c>
      <c r="D200" s="93">
        <v>0.06</v>
      </c>
      <c r="E200" s="122">
        <v>0.06</v>
      </c>
      <c r="F200" s="140">
        <v>0.04</v>
      </c>
      <c r="G200" s="93">
        <v>0.04</v>
      </c>
      <c r="H200" s="8">
        <v>4</v>
      </c>
      <c r="I200" s="8">
        <f t="shared" si="20"/>
        <v>4</v>
      </c>
      <c r="J200" s="9">
        <f t="shared" si="21"/>
        <v>0.04</v>
      </c>
      <c r="K200" s="8">
        <f t="shared" si="22"/>
        <v>0.05</v>
      </c>
      <c r="L200" s="9">
        <f t="shared" si="23"/>
        <v>0.06</v>
      </c>
      <c r="M200"/>
      <c r="N200"/>
    </row>
    <row r="201" spans="1:14" ht="24" x14ac:dyDescent="0.25">
      <c r="A201" s="114" t="s">
        <v>32</v>
      </c>
      <c r="B201" s="60" t="s">
        <v>21</v>
      </c>
      <c r="C201" s="60" t="s">
        <v>22</v>
      </c>
      <c r="D201" s="93">
        <v>0.88</v>
      </c>
      <c r="E201" s="122">
        <v>0.88</v>
      </c>
      <c r="F201" s="140">
        <v>4.6399999999999997</v>
      </c>
      <c r="G201" s="93">
        <v>12.4</v>
      </c>
      <c r="H201" s="8">
        <v>4</v>
      </c>
      <c r="I201" s="8">
        <f t="shared" si="20"/>
        <v>4</v>
      </c>
      <c r="J201" s="9">
        <f t="shared" si="21"/>
        <v>0.88</v>
      </c>
      <c r="K201" s="8">
        <f t="shared" si="22"/>
        <v>4.7</v>
      </c>
      <c r="L201" s="9">
        <f t="shared" si="23"/>
        <v>12.4</v>
      </c>
      <c r="M201"/>
      <c r="N201"/>
    </row>
    <row r="202" spans="1:14" ht="24" x14ac:dyDescent="0.25">
      <c r="A202" s="114" t="s">
        <v>34</v>
      </c>
      <c r="B202" s="60" t="s">
        <v>21</v>
      </c>
      <c r="C202" s="60" t="s">
        <v>22</v>
      </c>
      <c r="D202" s="93">
        <v>0.27800000000000002</v>
      </c>
      <c r="E202" s="122">
        <v>0.34300000000000003</v>
      </c>
      <c r="F202" s="140">
        <v>1.43</v>
      </c>
      <c r="G202" s="93">
        <v>1.75</v>
      </c>
      <c r="H202" s="8">
        <v>4</v>
      </c>
      <c r="I202" s="8">
        <f t="shared" si="20"/>
        <v>4</v>
      </c>
      <c r="J202" s="9">
        <f t="shared" si="21"/>
        <v>0.27800000000000002</v>
      </c>
      <c r="K202" s="8">
        <f t="shared" si="22"/>
        <v>0.95025000000000004</v>
      </c>
      <c r="L202" s="9">
        <f t="shared" si="23"/>
        <v>1.75</v>
      </c>
      <c r="M202"/>
      <c r="N202"/>
    </row>
    <row r="203" spans="1:14" ht="24" x14ac:dyDescent="0.25">
      <c r="A203" s="114" t="s">
        <v>64</v>
      </c>
      <c r="B203" s="60" t="s">
        <v>21</v>
      </c>
      <c r="C203" s="60" t="s">
        <v>22</v>
      </c>
      <c r="D203" s="93">
        <v>3.5</v>
      </c>
      <c r="E203" s="122">
        <v>1.22</v>
      </c>
      <c r="F203" s="140">
        <v>0.18</v>
      </c>
      <c r="G203" s="93">
        <v>1.31</v>
      </c>
      <c r="H203" s="8">
        <v>4</v>
      </c>
      <c r="I203" s="8">
        <f t="shared" si="20"/>
        <v>4</v>
      </c>
      <c r="J203" s="9">
        <f t="shared" si="21"/>
        <v>0.18</v>
      </c>
      <c r="K203" s="8">
        <f t="shared" si="22"/>
        <v>1.5524999999999998</v>
      </c>
      <c r="L203" s="9">
        <f t="shared" si="23"/>
        <v>3.5</v>
      </c>
      <c r="M203"/>
      <c r="N203"/>
    </row>
    <row r="204" spans="1:14" ht="24" x14ac:dyDescent="0.25">
      <c r="A204" s="114" t="s">
        <v>36</v>
      </c>
      <c r="B204" s="60" t="s">
        <v>21</v>
      </c>
      <c r="C204" s="60" t="s">
        <v>22</v>
      </c>
      <c r="D204" s="93">
        <v>0.02</v>
      </c>
      <c r="E204" s="122">
        <v>0.02</v>
      </c>
      <c r="F204" s="140">
        <v>0.02</v>
      </c>
      <c r="G204" s="93">
        <v>0.02</v>
      </c>
      <c r="H204" s="8">
        <v>4</v>
      </c>
      <c r="I204" s="8">
        <f t="shared" si="20"/>
        <v>4</v>
      </c>
      <c r="J204" s="9">
        <f t="shared" si="21"/>
        <v>0.02</v>
      </c>
      <c r="K204" s="8">
        <f t="shared" si="22"/>
        <v>0.02</v>
      </c>
      <c r="L204" s="9">
        <f t="shared" si="23"/>
        <v>0.02</v>
      </c>
      <c r="M204"/>
      <c r="N204"/>
    </row>
    <row r="205" spans="1:14" ht="24" x14ac:dyDescent="0.25">
      <c r="A205" s="114" t="s">
        <v>65</v>
      </c>
      <c r="B205" s="60" t="s">
        <v>21</v>
      </c>
      <c r="C205" s="60" t="s">
        <v>22</v>
      </c>
      <c r="D205" s="93">
        <v>4.37</v>
      </c>
      <c r="E205" s="122">
        <v>1.66</v>
      </c>
      <c r="F205" s="140">
        <v>1.66</v>
      </c>
      <c r="G205" s="93">
        <v>6.84</v>
      </c>
      <c r="H205" s="8">
        <v>4</v>
      </c>
      <c r="I205" s="8">
        <f t="shared" si="20"/>
        <v>4</v>
      </c>
      <c r="J205" s="9">
        <f t="shared" si="21"/>
        <v>1.66</v>
      </c>
      <c r="K205" s="8">
        <f t="shared" si="22"/>
        <v>3.6325000000000003</v>
      </c>
      <c r="L205" s="9">
        <f t="shared" si="23"/>
        <v>6.84</v>
      </c>
      <c r="M205"/>
      <c r="N205"/>
    </row>
    <row r="206" spans="1:14" ht="24" x14ac:dyDescent="0.25">
      <c r="A206" s="117" t="s">
        <v>38</v>
      </c>
      <c r="B206" s="118" t="s">
        <v>39</v>
      </c>
      <c r="C206" s="60" t="s">
        <v>22</v>
      </c>
      <c r="D206" s="93">
        <v>1</v>
      </c>
      <c r="E206" s="124">
        <v>1</v>
      </c>
      <c r="F206" s="140">
        <v>1</v>
      </c>
      <c r="G206" s="93">
        <v>1</v>
      </c>
      <c r="H206" s="8">
        <v>4</v>
      </c>
      <c r="I206" s="8">
        <f t="shared" si="20"/>
        <v>4</v>
      </c>
      <c r="J206" s="9">
        <f t="shared" si="21"/>
        <v>1</v>
      </c>
      <c r="K206" s="8">
        <f t="shared" si="22"/>
        <v>1</v>
      </c>
      <c r="L206" s="9">
        <f t="shared" si="23"/>
        <v>1</v>
      </c>
      <c r="M206"/>
      <c r="N206"/>
    </row>
    <row r="207" spans="1:14" ht="24" x14ac:dyDescent="0.25">
      <c r="A207" s="114" t="s">
        <v>40</v>
      </c>
      <c r="B207" s="60" t="s">
        <v>21</v>
      </c>
      <c r="C207" s="60" t="s">
        <v>22</v>
      </c>
      <c r="D207" s="93">
        <v>6.7</v>
      </c>
      <c r="E207" s="122">
        <v>6.6</v>
      </c>
      <c r="F207" s="140">
        <v>6.4</v>
      </c>
      <c r="G207" s="93">
        <v>6.5</v>
      </c>
      <c r="H207" s="8">
        <v>4</v>
      </c>
      <c r="I207" s="8">
        <f t="shared" si="20"/>
        <v>4</v>
      </c>
      <c r="J207" s="9">
        <f t="shared" si="21"/>
        <v>6.4</v>
      </c>
      <c r="K207" s="8">
        <f t="shared" si="22"/>
        <v>6.5500000000000007</v>
      </c>
      <c r="L207" s="9">
        <f t="shared" si="23"/>
        <v>6.7</v>
      </c>
      <c r="M207"/>
      <c r="N207"/>
    </row>
    <row r="208" spans="1:14" ht="24" x14ac:dyDescent="0.25">
      <c r="A208" s="114" t="s">
        <v>43</v>
      </c>
      <c r="B208" s="60" t="s">
        <v>21</v>
      </c>
      <c r="C208" s="60" t="s">
        <v>22</v>
      </c>
      <c r="D208" s="93">
        <v>15</v>
      </c>
      <c r="E208" s="122">
        <v>10</v>
      </c>
      <c r="F208" s="140">
        <v>8.6</v>
      </c>
      <c r="G208" s="93">
        <v>8.4</v>
      </c>
      <c r="H208" s="8">
        <v>4</v>
      </c>
      <c r="I208" s="8">
        <f t="shared" si="20"/>
        <v>4</v>
      </c>
      <c r="J208" s="9">
        <f t="shared" si="21"/>
        <v>8.4</v>
      </c>
      <c r="K208" s="8">
        <f t="shared" si="22"/>
        <v>10.5</v>
      </c>
      <c r="L208" s="9">
        <f t="shared" si="23"/>
        <v>15</v>
      </c>
      <c r="M208"/>
      <c r="N208"/>
    </row>
    <row r="209" spans="1:14" ht="24" x14ac:dyDescent="0.25">
      <c r="A209" s="114" t="s">
        <v>44</v>
      </c>
      <c r="B209" s="60" t="s">
        <v>21</v>
      </c>
      <c r="C209" s="60" t="s">
        <v>22</v>
      </c>
      <c r="D209" s="93">
        <v>140.1</v>
      </c>
      <c r="E209" s="122">
        <v>217.6</v>
      </c>
      <c r="F209" s="140">
        <v>45.3</v>
      </c>
      <c r="G209" s="93">
        <v>2.4</v>
      </c>
      <c r="H209" s="8">
        <v>4</v>
      </c>
      <c r="I209" s="8">
        <f t="shared" si="20"/>
        <v>4</v>
      </c>
      <c r="J209" s="9">
        <f t="shared" si="21"/>
        <v>2.4</v>
      </c>
      <c r="K209" s="8">
        <f t="shared" si="22"/>
        <v>101.35</v>
      </c>
      <c r="L209" s="9">
        <f t="shared" si="23"/>
        <v>217.6</v>
      </c>
      <c r="M209"/>
      <c r="N209"/>
    </row>
    <row r="210" spans="1:14" ht="24" x14ac:dyDescent="0.25">
      <c r="A210" s="114" t="s">
        <v>46</v>
      </c>
      <c r="B210" s="60" t="s">
        <v>21</v>
      </c>
      <c r="C210" s="60" t="s">
        <v>22</v>
      </c>
      <c r="D210" s="93">
        <v>21</v>
      </c>
      <c r="E210" s="122">
        <v>20</v>
      </c>
      <c r="F210" s="140">
        <v>22</v>
      </c>
      <c r="G210" s="93">
        <v>19</v>
      </c>
      <c r="H210" s="8">
        <v>4</v>
      </c>
      <c r="I210" s="8">
        <f t="shared" si="20"/>
        <v>4</v>
      </c>
      <c r="J210" s="9">
        <f t="shared" si="21"/>
        <v>19</v>
      </c>
      <c r="K210" s="8">
        <f t="shared" si="22"/>
        <v>20.5</v>
      </c>
      <c r="L210" s="9">
        <f t="shared" si="23"/>
        <v>22</v>
      </c>
      <c r="M210"/>
      <c r="N210"/>
    </row>
    <row r="211" spans="1:14" x14ac:dyDescent="0.25">
      <c r="A211" s="114" t="s">
        <v>66</v>
      </c>
      <c r="B211" s="119" t="s">
        <v>67</v>
      </c>
      <c r="C211" s="60" t="s">
        <v>22</v>
      </c>
      <c r="D211" s="120">
        <v>3.1</v>
      </c>
      <c r="E211" s="122">
        <v>3.1</v>
      </c>
      <c r="F211" s="141">
        <v>3.2</v>
      </c>
      <c r="G211" s="120">
        <v>2.8</v>
      </c>
      <c r="H211" s="8">
        <v>4</v>
      </c>
      <c r="I211" s="8">
        <f t="shared" si="20"/>
        <v>4</v>
      </c>
      <c r="J211" s="9">
        <f t="shared" si="21"/>
        <v>2.8</v>
      </c>
      <c r="K211" s="8">
        <f t="shared" si="22"/>
        <v>3.05</v>
      </c>
      <c r="L211" s="9">
        <f t="shared" si="23"/>
        <v>3.2</v>
      </c>
      <c r="M211"/>
      <c r="N211"/>
    </row>
    <row r="212" spans="1:14" ht="24" x14ac:dyDescent="0.25">
      <c r="A212" s="114" t="s">
        <v>47</v>
      </c>
      <c r="B212" s="60" t="s">
        <v>21</v>
      </c>
      <c r="C212" s="60" t="s">
        <v>22</v>
      </c>
      <c r="D212" s="93">
        <v>49</v>
      </c>
      <c r="E212" s="122">
        <v>27</v>
      </c>
      <c r="F212" s="140">
        <v>23</v>
      </c>
      <c r="G212" s="93">
        <v>16</v>
      </c>
      <c r="H212" s="8">
        <v>4</v>
      </c>
      <c r="I212" s="8">
        <f t="shared" si="20"/>
        <v>4</v>
      </c>
      <c r="J212" s="9">
        <f t="shared" si="21"/>
        <v>16</v>
      </c>
      <c r="K212" s="8">
        <f t="shared" si="22"/>
        <v>28.75</v>
      </c>
      <c r="L212" s="9">
        <f t="shared" si="23"/>
        <v>49</v>
      </c>
      <c r="M212"/>
      <c r="N212"/>
    </row>
    <row r="213" spans="1:14" ht="24" x14ac:dyDescent="0.25">
      <c r="A213" s="114" t="s">
        <v>48</v>
      </c>
      <c r="B213" s="60" t="s">
        <v>49</v>
      </c>
      <c r="C213" s="60" t="s">
        <v>22</v>
      </c>
      <c r="D213" s="93">
        <v>25.7</v>
      </c>
      <c r="E213" s="122">
        <v>21.4</v>
      </c>
      <c r="F213" s="140">
        <v>21.1</v>
      </c>
      <c r="G213" s="93">
        <v>23.6</v>
      </c>
      <c r="H213" s="8">
        <v>4</v>
      </c>
      <c r="I213" s="8">
        <f t="shared" si="20"/>
        <v>4</v>
      </c>
      <c r="J213" s="9">
        <f t="shared" si="21"/>
        <v>21.1</v>
      </c>
      <c r="K213" s="8">
        <f t="shared" si="22"/>
        <v>22.949999999999996</v>
      </c>
      <c r="L213" s="9">
        <f t="shared" si="23"/>
        <v>25.7</v>
      </c>
      <c r="M213"/>
      <c r="N213"/>
    </row>
    <row r="214" spans="1:14" ht="24" x14ac:dyDescent="0.25">
      <c r="A214" s="114" t="s">
        <v>68</v>
      </c>
      <c r="B214" s="60" t="s">
        <v>21</v>
      </c>
      <c r="C214" s="60" t="s">
        <v>22</v>
      </c>
      <c r="D214" s="93">
        <v>0.87</v>
      </c>
      <c r="E214" s="122">
        <v>0.44</v>
      </c>
      <c r="F214" s="140">
        <v>1.48</v>
      </c>
      <c r="G214" s="93">
        <v>5.51</v>
      </c>
      <c r="H214" s="8">
        <v>4</v>
      </c>
      <c r="I214" s="8">
        <f t="shared" si="20"/>
        <v>4</v>
      </c>
      <c r="J214" s="9">
        <f t="shared" si="21"/>
        <v>0.44</v>
      </c>
      <c r="K214" s="8">
        <f t="shared" si="22"/>
        <v>2.0750000000000002</v>
      </c>
      <c r="L214" s="9">
        <f t="shared" si="23"/>
        <v>5.51</v>
      </c>
      <c r="M214"/>
      <c r="N214"/>
    </row>
    <row r="215" spans="1:14" ht="24" x14ac:dyDescent="0.25">
      <c r="A215" s="114" t="s">
        <v>50</v>
      </c>
      <c r="B215" s="60" t="s">
        <v>21</v>
      </c>
      <c r="C215" s="60" t="s">
        <v>22</v>
      </c>
      <c r="D215" s="93">
        <v>7.3</v>
      </c>
      <c r="E215" s="122">
        <v>6.6</v>
      </c>
      <c r="F215" s="140">
        <v>7.8</v>
      </c>
      <c r="G215" s="93">
        <v>8.8000000000000007</v>
      </c>
      <c r="H215" s="8">
        <v>4</v>
      </c>
      <c r="I215" s="8">
        <f t="shared" si="20"/>
        <v>4</v>
      </c>
      <c r="J215" s="9">
        <f t="shared" si="21"/>
        <v>6.6</v>
      </c>
      <c r="K215" s="8">
        <f t="shared" si="22"/>
        <v>7.625</v>
      </c>
      <c r="L215" s="9">
        <f t="shared" si="23"/>
        <v>8.8000000000000007</v>
      </c>
      <c r="M215"/>
      <c r="N215"/>
    </row>
    <row r="216" spans="1:14" ht="24" x14ac:dyDescent="0.25">
      <c r="A216" s="117" t="s">
        <v>51</v>
      </c>
      <c r="B216" s="118" t="s">
        <v>39</v>
      </c>
      <c r="C216" s="60" t="s">
        <v>22</v>
      </c>
      <c r="D216" s="93">
        <v>1</v>
      </c>
      <c r="E216" s="126">
        <v>1</v>
      </c>
      <c r="F216" s="140">
        <v>1</v>
      </c>
      <c r="G216" s="93">
        <v>1</v>
      </c>
      <c r="H216" s="8">
        <v>4</v>
      </c>
      <c r="I216" s="8">
        <f t="shared" si="20"/>
        <v>4</v>
      </c>
      <c r="J216" s="9">
        <f t="shared" si="21"/>
        <v>1</v>
      </c>
      <c r="K216" s="8">
        <f t="shared" si="22"/>
        <v>1</v>
      </c>
      <c r="L216" s="9">
        <f t="shared" si="23"/>
        <v>1</v>
      </c>
      <c r="M216"/>
      <c r="N216"/>
    </row>
    <row r="217" spans="1:14" x14ac:dyDescent="0.25">
      <c r="A217" s="114" t="s">
        <v>69</v>
      </c>
      <c r="B217" s="60" t="s">
        <v>70</v>
      </c>
      <c r="C217" s="60" t="s">
        <v>22</v>
      </c>
      <c r="D217" s="93">
        <v>0.05</v>
      </c>
      <c r="E217" s="122">
        <v>0.05</v>
      </c>
      <c r="F217" s="140">
        <v>0.05</v>
      </c>
      <c r="G217" s="93">
        <v>0.05</v>
      </c>
      <c r="H217" s="8">
        <v>4</v>
      </c>
      <c r="I217" s="8">
        <f t="shared" si="20"/>
        <v>4</v>
      </c>
      <c r="J217" s="9">
        <f t="shared" si="21"/>
        <v>0.05</v>
      </c>
      <c r="K217" s="8">
        <f t="shared" si="22"/>
        <v>0.05</v>
      </c>
      <c r="L217" s="9">
        <f t="shared" si="23"/>
        <v>0.05</v>
      </c>
      <c r="M217"/>
      <c r="N217"/>
    </row>
    <row r="218" spans="1:14" x14ac:dyDescent="0.25">
      <c r="A218" s="17"/>
      <c r="B218" s="18"/>
      <c r="C218" s="18"/>
      <c r="D218" s="18"/>
      <c r="E218" s="18"/>
      <c r="F218" s="72"/>
      <c r="G218" s="82"/>
      <c r="H218" s="16"/>
      <c r="I218" s="16"/>
      <c r="J218" s="19"/>
      <c r="K218" s="16"/>
      <c r="L218" s="19"/>
      <c r="M218"/>
      <c r="N218"/>
    </row>
    <row r="219" spans="1:14" x14ac:dyDescent="0.25">
      <c r="A219" s="205" t="s">
        <v>5</v>
      </c>
      <c r="B219" s="205"/>
      <c r="C219" s="18"/>
      <c r="D219" s="101">
        <v>45370</v>
      </c>
      <c r="E219" s="102">
        <v>45454</v>
      </c>
      <c r="F219" s="103">
        <v>45544</v>
      </c>
      <c r="G219" s="103" t="s">
        <v>6</v>
      </c>
      <c r="H219" s="16"/>
      <c r="I219" s="16"/>
      <c r="J219" s="19"/>
      <c r="K219" s="16"/>
      <c r="L219" s="19"/>
      <c r="M219"/>
      <c r="N219"/>
    </row>
    <row r="220" spans="1:14" x14ac:dyDescent="0.25">
      <c r="A220" s="206" t="s">
        <v>7</v>
      </c>
      <c r="B220" s="206"/>
      <c r="C220" s="42"/>
      <c r="D220" s="104">
        <v>45377</v>
      </c>
      <c r="E220" s="103">
        <v>45468</v>
      </c>
      <c r="F220" s="102">
        <v>45553</v>
      </c>
      <c r="G220" s="103" t="s">
        <v>8</v>
      </c>
      <c r="H220" s="16"/>
      <c r="I220" s="16"/>
      <c r="J220" s="19"/>
      <c r="K220" s="16"/>
      <c r="L220" s="19"/>
      <c r="M220"/>
      <c r="N220"/>
    </row>
    <row r="221" spans="1:14" x14ac:dyDescent="0.25">
      <c r="A221" s="207" t="s">
        <v>9</v>
      </c>
      <c r="B221" s="207"/>
      <c r="C221" s="43"/>
      <c r="D221" s="104">
        <v>45378</v>
      </c>
      <c r="E221" s="103">
        <v>45469</v>
      </c>
      <c r="F221" s="102">
        <v>45566</v>
      </c>
      <c r="G221" s="103">
        <v>45667</v>
      </c>
      <c r="H221" s="16"/>
      <c r="I221" s="16"/>
      <c r="J221" s="19"/>
      <c r="K221" s="16"/>
      <c r="L221" s="19"/>
      <c r="M221"/>
      <c r="N221"/>
    </row>
    <row r="222" spans="1:14" x14ac:dyDescent="0.25">
      <c r="A222" s="17"/>
      <c r="B222" s="18"/>
      <c r="C222" s="18"/>
      <c r="D222" s="18"/>
      <c r="E222" s="18"/>
      <c r="F222" s="72"/>
      <c r="G222" s="82"/>
      <c r="H222" s="16"/>
      <c r="I222" s="16"/>
      <c r="J222" s="19"/>
      <c r="K222" s="16"/>
      <c r="L222" s="19"/>
      <c r="M222"/>
      <c r="N222"/>
    </row>
    <row r="223" spans="1:14" x14ac:dyDescent="0.25">
      <c r="A223" s="13" t="s">
        <v>76</v>
      </c>
      <c r="B223" s="20"/>
      <c r="C223" s="20"/>
      <c r="D223" s="20"/>
      <c r="E223" s="20"/>
      <c r="F223" s="73"/>
      <c r="G223" s="76"/>
      <c r="H223" s="21"/>
      <c r="I223" s="21"/>
      <c r="J223" s="21"/>
      <c r="K223" s="21"/>
      <c r="L223" s="21"/>
      <c r="M223"/>
      <c r="N223"/>
    </row>
    <row r="224" spans="1:14" ht="72" x14ac:dyDescent="0.25">
      <c r="A224" s="4" t="s">
        <v>11</v>
      </c>
      <c r="B224" s="4" t="s">
        <v>12</v>
      </c>
      <c r="C224" s="4" t="s">
        <v>13</v>
      </c>
      <c r="D224" s="5"/>
      <c r="E224" s="5"/>
      <c r="F224" s="67"/>
      <c r="G224" s="97"/>
      <c r="H224" s="5" t="s">
        <v>15</v>
      </c>
      <c r="I224" s="5" t="s">
        <v>16</v>
      </c>
      <c r="J224" s="5" t="s">
        <v>17</v>
      </c>
      <c r="K224" s="5" t="s">
        <v>18</v>
      </c>
      <c r="L224" s="5" t="s">
        <v>19</v>
      </c>
      <c r="M224"/>
      <c r="N224"/>
    </row>
    <row r="225" spans="1:14" ht="24" x14ac:dyDescent="0.25">
      <c r="A225" s="114" t="s">
        <v>20</v>
      </c>
      <c r="B225" s="60" t="s">
        <v>21</v>
      </c>
      <c r="C225" s="60" t="s">
        <v>22</v>
      </c>
      <c r="D225" s="122">
        <v>1</v>
      </c>
      <c r="E225" s="122">
        <v>2</v>
      </c>
      <c r="F225" s="140">
        <v>1</v>
      </c>
      <c r="G225" s="93">
        <v>1</v>
      </c>
      <c r="H225" s="8">
        <v>4</v>
      </c>
      <c r="I225" s="8">
        <f>COUNT(D225:G225)</f>
        <v>4</v>
      </c>
      <c r="J225" s="9">
        <f>MIN(D225:G225)</f>
        <v>1</v>
      </c>
      <c r="K225" s="8">
        <f>AVERAGE(D225:G225)</f>
        <v>1.25</v>
      </c>
      <c r="L225" s="9">
        <f>MAX(D225:G225)</f>
        <v>2</v>
      </c>
      <c r="M225"/>
      <c r="N225"/>
    </row>
    <row r="226" spans="1:14" ht="24" x14ac:dyDescent="0.25">
      <c r="A226" s="114" t="s">
        <v>24</v>
      </c>
      <c r="B226" s="60" t="s">
        <v>21</v>
      </c>
      <c r="C226" s="60" t="s">
        <v>22</v>
      </c>
      <c r="D226" s="122">
        <v>9.25</v>
      </c>
      <c r="E226" s="122">
        <v>10.1</v>
      </c>
      <c r="F226" s="140">
        <v>7.07</v>
      </c>
      <c r="G226" s="93">
        <v>1.4</v>
      </c>
      <c r="H226" s="8">
        <v>4</v>
      </c>
      <c r="I226" s="8">
        <f t="shared" ref="I226:I252" si="24">COUNT(D226:G226)</f>
        <v>4</v>
      </c>
      <c r="J226" s="9">
        <f t="shared" ref="J226:J252" si="25">MIN(D226:G226)</f>
        <v>1.4</v>
      </c>
      <c r="K226" s="8">
        <f t="shared" ref="K226:K252" si="26">AVERAGE(D226:G226)</f>
        <v>6.9550000000000001</v>
      </c>
      <c r="L226" s="9">
        <f t="shared" ref="L226:L252" si="27">MAX(D226:G226)</f>
        <v>10.1</v>
      </c>
      <c r="M226"/>
      <c r="N226"/>
    </row>
    <row r="227" spans="1:14" ht="24" x14ac:dyDescent="0.25">
      <c r="A227" s="114" t="s">
        <v>25</v>
      </c>
      <c r="B227" s="60" t="s">
        <v>21</v>
      </c>
      <c r="C227" s="60" t="s">
        <v>22</v>
      </c>
      <c r="D227" s="122">
        <v>2E-3</v>
      </c>
      <c r="E227" s="122">
        <v>2E-3</v>
      </c>
      <c r="F227" s="140">
        <v>1E-3</v>
      </c>
      <c r="G227" s="93">
        <v>1E-3</v>
      </c>
      <c r="H227" s="8">
        <v>4</v>
      </c>
      <c r="I227" s="8">
        <f t="shared" si="24"/>
        <v>4</v>
      </c>
      <c r="J227" s="9">
        <f t="shared" si="25"/>
        <v>1E-3</v>
      </c>
      <c r="K227" s="8">
        <f t="shared" si="26"/>
        <v>1.5E-3</v>
      </c>
      <c r="L227" s="9">
        <f t="shared" si="27"/>
        <v>2E-3</v>
      </c>
      <c r="M227"/>
      <c r="N227"/>
    </row>
    <row r="228" spans="1:14" ht="24" x14ac:dyDescent="0.25">
      <c r="A228" s="114" t="s">
        <v>26</v>
      </c>
      <c r="B228" s="60" t="s">
        <v>21</v>
      </c>
      <c r="C228" s="60" t="s">
        <v>22</v>
      </c>
      <c r="D228" s="122">
        <v>1</v>
      </c>
      <c r="E228" s="122">
        <v>1</v>
      </c>
      <c r="F228" s="140">
        <v>1</v>
      </c>
      <c r="G228" s="93">
        <v>1</v>
      </c>
      <c r="H228" s="8">
        <v>4</v>
      </c>
      <c r="I228" s="8">
        <f t="shared" si="24"/>
        <v>4</v>
      </c>
      <c r="J228" s="9">
        <f t="shared" si="25"/>
        <v>1</v>
      </c>
      <c r="K228" s="8">
        <f t="shared" si="26"/>
        <v>1</v>
      </c>
      <c r="L228" s="9">
        <f t="shared" si="27"/>
        <v>1</v>
      </c>
      <c r="M228"/>
      <c r="N228"/>
    </row>
    <row r="229" spans="1:14" ht="24" x14ac:dyDescent="0.25">
      <c r="A229" s="114" t="s">
        <v>27</v>
      </c>
      <c r="B229" s="60" t="s">
        <v>21</v>
      </c>
      <c r="C229" s="60" t="s">
        <v>22</v>
      </c>
      <c r="D229" s="122">
        <v>21</v>
      </c>
      <c r="E229" s="122">
        <v>22</v>
      </c>
      <c r="F229" s="140">
        <v>25</v>
      </c>
      <c r="G229" s="93">
        <v>16</v>
      </c>
      <c r="H229" s="8">
        <v>4</v>
      </c>
      <c r="I229" s="8">
        <f t="shared" si="24"/>
        <v>4</v>
      </c>
      <c r="J229" s="9">
        <f t="shared" si="25"/>
        <v>16</v>
      </c>
      <c r="K229" s="8">
        <f t="shared" si="26"/>
        <v>21</v>
      </c>
      <c r="L229" s="9">
        <f t="shared" si="27"/>
        <v>25</v>
      </c>
      <c r="M229"/>
      <c r="N229"/>
    </row>
    <row r="230" spans="1:14" ht="24" x14ac:dyDescent="0.25">
      <c r="A230" s="114" t="s">
        <v>60</v>
      </c>
      <c r="B230" s="60" t="s">
        <v>21</v>
      </c>
      <c r="C230" s="60" t="s">
        <v>22</v>
      </c>
      <c r="D230" s="122">
        <v>31</v>
      </c>
      <c r="E230" s="122">
        <v>29</v>
      </c>
      <c r="F230" s="140">
        <v>28</v>
      </c>
      <c r="G230" s="93">
        <v>27</v>
      </c>
      <c r="H230" s="8">
        <v>4</v>
      </c>
      <c r="I230" s="8">
        <f t="shared" si="24"/>
        <v>4</v>
      </c>
      <c r="J230" s="9">
        <f t="shared" si="25"/>
        <v>27</v>
      </c>
      <c r="K230" s="8">
        <f t="shared" si="26"/>
        <v>28.75</v>
      </c>
      <c r="L230" s="9">
        <f t="shared" si="27"/>
        <v>31</v>
      </c>
      <c r="M230"/>
      <c r="N230"/>
    </row>
    <row r="231" spans="1:14" ht="24" x14ac:dyDescent="0.25">
      <c r="A231" s="114" t="s">
        <v>28</v>
      </c>
      <c r="B231" s="60" t="s">
        <v>21</v>
      </c>
      <c r="C231" s="60" t="s">
        <v>22</v>
      </c>
      <c r="D231" s="122">
        <v>170</v>
      </c>
      <c r="E231" s="122">
        <v>200</v>
      </c>
      <c r="F231" s="140">
        <v>160</v>
      </c>
      <c r="G231" s="93">
        <v>210</v>
      </c>
      <c r="H231" s="8">
        <v>4</v>
      </c>
      <c r="I231" s="8">
        <f t="shared" si="24"/>
        <v>4</v>
      </c>
      <c r="J231" s="9">
        <f t="shared" si="25"/>
        <v>160</v>
      </c>
      <c r="K231" s="8">
        <f t="shared" si="26"/>
        <v>185</v>
      </c>
      <c r="L231" s="9">
        <f t="shared" si="27"/>
        <v>210</v>
      </c>
      <c r="M231"/>
      <c r="N231"/>
    </row>
    <row r="232" spans="1:14" ht="24" x14ac:dyDescent="0.25">
      <c r="A232" s="114" t="s">
        <v>61</v>
      </c>
      <c r="B232" s="7" t="s">
        <v>30</v>
      </c>
      <c r="C232" s="60" t="s">
        <v>22</v>
      </c>
      <c r="D232" s="122">
        <v>838</v>
      </c>
      <c r="E232" s="122">
        <v>842</v>
      </c>
      <c r="F232" s="140">
        <v>805</v>
      </c>
      <c r="G232" s="93">
        <v>850</v>
      </c>
      <c r="H232" s="8">
        <v>4</v>
      </c>
      <c r="I232" s="8">
        <f t="shared" si="24"/>
        <v>4</v>
      </c>
      <c r="J232" s="9">
        <f t="shared" si="25"/>
        <v>805</v>
      </c>
      <c r="K232" s="8">
        <f t="shared" si="26"/>
        <v>833.75</v>
      </c>
      <c r="L232" s="9">
        <f t="shared" si="27"/>
        <v>850</v>
      </c>
      <c r="M232"/>
      <c r="N232"/>
    </row>
    <row r="233" spans="1:14" ht="24" x14ac:dyDescent="0.25">
      <c r="A233" s="114" t="s">
        <v>62</v>
      </c>
      <c r="B233" s="60" t="s">
        <v>21</v>
      </c>
      <c r="C233" s="60" t="s">
        <v>22</v>
      </c>
      <c r="D233" s="122">
        <v>3.5000000000000003E-2</v>
      </c>
      <c r="E233" s="122">
        <v>2.3E-2</v>
      </c>
      <c r="F233" s="140">
        <v>1.4E-2</v>
      </c>
      <c r="G233" s="93">
        <v>1.9E-2</v>
      </c>
      <c r="H233" s="8">
        <v>4</v>
      </c>
      <c r="I233" s="8">
        <f t="shared" si="24"/>
        <v>4</v>
      </c>
      <c r="J233" s="9">
        <f t="shared" si="25"/>
        <v>1.4E-2</v>
      </c>
      <c r="K233" s="8">
        <f t="shared" si="26"/>
        <v>2.2750000000000003E-2</v>
      </c>
      <c r="L233" s="9">
        <f t="shared" si="27"/>
        <v>3.5000000000000003E-2</v>
      </c>
      <c r="M233"/>
      <c r="N233"/>
    </row>
    <row r="234" spans="1:14" ht="24" x14ac:dyDescent="0.25">
      <c r="A234" s="114" t="s">
        <v>63</v>
      </c>
      <c r="B234" s="60" t="s">
        <v>21</v>
      </c>
      <c r="C234" s="60" t="s">
        <v>22</v>
      </c>
      <c r="D234" s="122">
        <v>4.2</v>
      </c>
      <c r="E234" s="122">
        <v>3.6</v>
      </c>
      <c r="F234" s="140">
        <v>4.7</v>
      </c>
      <c r="G234" s="93">
        <v>4.0999999999999996</v>
      </c>
      <c r="H234" s="8">
        <v>4</v>
      </c>
      <c r="I234" s="8">
        <f t="shared" si="24"/>
        <v>4</v>
      </c>
      <c r="J234" s="9">
        <f t="shared" si="25"/>
        <v>3.6</v>
      </c>
      <c r="K234" s="8">
        <f t="shared" si="26"/>
        <v>4.1500000000000004</v>
      </c>
      <c r="L234" s="9">
        <f t="shared" si="27"/>
        <v>4.7</v>
      </c>
      <c r="M234"/>
      <c r="N234"/>
    </row>
    <row r="235" spans="1:14" ht="24" x14ac:dyDescent="0.25">
      <c r="A235" s="114" t="s">
        <v>31</v>
      </c>
      <c r="B235" s="60" t="s">
        <v>21</v>
      </c>
      <c r="C235" s="60" t="s">
        <v>22</v>
      </c>
      <c r="D235" s="122">
        <v>7.0000000000000007E-2</v>
      </c>
      <c r="E235" s="122">
        <v>0.06</v>
      </c>
      <c r="F235" s="140">
        <v>0.04</v>
      </c>
      <c r="G235" s="93">
        <v>0.21</v>
      </c>
      <c r="H235" s="8">
        <v>4</v>
      </c>
      <c r="I235" s="8">
        <f t="shared" si="24"/>
        <v>4</v>
      </c>
      <c r="J235" s="9">
        <f t="shared" si="25"/>
        <v>0.04</v>
      </c>
      <c r="K235" s="8">
        <f t="shared" si="26"/>
        <v>9.5000000000000001E-2</v>
      </c>
      <c r="L235" s="9">
        <f t="shared" si="27"/>
        <v>0.21</v>
      </c>
      <c r="M235"/>
      <c r="N235"/>
    </row>
    <row r="236" spans="1:14" ht="24" x14ac:dyDescent="0.25">
      <c r="A236" s="114" t="s">
        <v>32</v>
      </c>
      <c r="B236" s="60" t="s">
        <v>21</v>
      </c>
      <c r="C236" s="60" t="s">
        <v>22</v>
      </c>
      <c r="D236" s="122">
        <v>1.62</v>
      </c>
      <c r="E236" s="122">
        <v>1.86</v>
      </c>
      <c r="F236" s="140">
        <v>0.71</v>
      </c>
      <c r="G236" s="93">
        <v>0.91</v>
      </c>
      <c r="H236" s="8">
        <v>4</v>
      </c>
      <c r="I236" s="8">
        <f t="shared" si="24"/>
        <v>4</v>
      </c>
      <c r="J236" s="9">
        <f t="shared" si="25"/>
        <v>0.71</v>
      </c>
      <c r="K236" s="8">
        <f t="shared" si="26"/>
        <v>1.2750000000000001</v>
      </c>
      <c r="L236" s="9">
        <f t="shared" si="27"/>
        <v>1.86</v>
      </c>
      <c r="M236"/>
      <c r="N236"/>
    </row>
    <row r="237" spans="1:14" ht="24" x14ac:dyDescent="0.25">
      <c r="A237" s="114" t="s">
        <v>34</v>
      </c>
      <c r="B237" s="60" t="s">
        <v>21</v>
      </c>
      <c r="C237" s="60" t="s">
        <v>22</v>
      </c>
      <c r="D237" s="122">
        <v>0.60399999999999998</v>
      </c>
      <c r="E237" s="122">
        <v>0.6</v>
      </c>
      <c r="F237" s="140">
        <v>0.76100000000000001</v>
      </c>
      <c r="G237" s="93">
        <v>0.14199999999999999</v>
      </c>
      <c r="H237" s="8">
        <v>4</v>
      </c>
      <c r="I237" s="8">
        <f t="shared" si="24"/>
        <v>4</v>
      </c>
      <c r="J237" s="9">
        <f t="shared" si="25"/>
        <v>0.14199999999999999</v>
      </c>
      <c r="K237" s="8">
        <f t="shared" si="26"/>
        <v>0.52674999999999994</v>
      </c>
      <c r="L237" s="9">
        <f t="shared" si="27"/>
        <v>0.76100000000000001</v>
      </c>
      <c r="M237"/>
      <c r="N237"/>
    </row>
    <row r="238" spans="1:14" ht="24" x14ac:dyDescent="0.25">
      <c r="A238" s="114" t="s">
        <v>64</v>
      </c>
      <c r="B238" s="60" t="s">
        <v>21</v>
      </c>
      <c r="C238" s="60" t="s">
        <v>22</v>
      </c>
      <c r="D238" s="122">
        <v>0.09</v>
      </c>
      <c r="E238" s="122">
        <v>0.08</v>
      </c>
      <c r="F238" s="140">
        <v>0.03</v>
      </c>
      <c r="G238" s="142">
        <v>6.46</v>
      </c>
      <c r="H238" s="8">
        <v>4</v>
      </c>
      <c r="I238" s="8">
        <f t="shared" si="24"/>
        <v>4</v>
      </c>
      <c r="J238" s="9">
        <f t="shared" si="25"/>
        <v>0.03</v>
      </c>
      <c r="K238" s="8">
        <f t="shared" si="26"/>
        <v>1.665</v>
      </c>
      <c r="L238" s="9">
        <f t="shared" si="27"/>
        <v>6.46</v>
      </c>
      <c r="M238"/>
      <c r="N238"/>
    </row>
    <row r="239" spans="1:14" ht="24" x14ac:dyDescent="0.25">
      <c r="A239" s="114" t="s">
        <v>36</v>
      </c>
      <c r="B239" s="60" t="s">
        <v>21</v>
      </c>
      <c r="C239" s="60" t="s">
        <v>22</v>
      </c>
      <c r="D239" s="122">
        <v>0.02</v>
      </c>
      <c r="E239" s="122">
        <v>0.02</v>
      </c>
      <c r="F239" s="140">
        <v>0.02</v>
      </c>
      <c r="G239" s="93">
        <v>0.02</v>
      </c>
      <c r="H239" s="8">
        <v>4</v>
      </c>
      <c r="I239" s="8">
        <f t="shared" si="24"/>
        <v>4</v>
      </c>
      <c r="J239" s="9">
        <f t="shared" si="25"/>
        <v>0.02</v>
      </c>
      <c r="K239" s="8">
        <f t="shared" si="26"/>
        <v>0.02</v>
      </c>
      <c r="L239" s="9">
        <f t="shared" si="27"/>
        <v>0.02</v>
      </c>
      <c r="M239"/>
      <c r="N239"/>
    </row>
    <row r="240" spans="1:14" ht="24" x14ac:dyDescent="0.25">
      <c r="A240" s="114" t="s">
        <v>65</v>
      </c>
      <c r="B240" s="60" t="s">
        <v>21</v>
      </c>
      <c r="C240" s="60" t="s">
        <v>22</v>
      </c>
      <c r="D240" s="122">
        <v>9.7899999999999991</v>
      </c>
      <c r="E240" s="122">
        <v>10.199999999999999</v>
      </c>
      <c r="F240" s="140">
        <v>9.31</v>
      </c>
      <c r="G240" s="93">
        <v>8.84</v>
      </c>
      <c r="H240" s="8">
        <v>4</v>
      </c>
      <c r="I240" s="8">
        <f t="shared" si="24"/>
        <v>4</v>
      </c>
      <c r="J240" s="9">
        <f t="shared" si="25"/>
        <v>8.84</v>
      </c>
      <c r="K240" s="8">
        <f t="shared" si="26"/>
        <v>9.5350000000000001</v>
      </c>
      <c r="L240" s="9">
        <f t="shared" si="27"/>
        <v>10.199999999999999</v>
      </c>
      <c r="M240"/>
      <c r="N240"/>
    </row>
    <row r="241" spans="1:14" ht="24" x14ac:dyDescent="0.25">
      <c r="A241" s="117" t="s">
        <v>38</v>
      </c>
      <c r="B241" s="118" t="s">
        <v>39</v>
      </c>
      <c r="C241" s="60" t="s">
        <v>22</v>
      </c>
      <c r="D241" s="122">
        <v>1</v>
      </c>
      <c r="E241" s="124">
        <v>1</v>
      </c>
      <c r="F241" s="140">
        <v>1</v>
      </c>
      <c r="G241" s="93">
        <v>4</v>
      </c>
      <c r="H241" s="8">
        <v>4</v>
      </c>
      <c r="I241" s="8">
        <f t="shared" si="24"/>
        <v>4</v>
      </c>
      <c r="J241" s="9">
        <f t="shared" si="25"/>
        <v>1</v>
      </c>
      <c r="K241" s="8">
        <f t="shared" si="26"/>
        <v>1.75</v>
      </c>
      <c r="L241" s="9">
        <f t="shared" si="27"/>
        <v>4</v>
      </c>
      <c r="M241"/>
      <c r="N241"/>
    </row>
    <row r="242" spans="1:14" ht="24" x14ac:dyDescent="0.25">
      <c r="A242" s="114" t="s">
        <v>40</v>
      </c>
      <c r="B242" s="60" t="s">
        <v>21</v>
      </c>
      <c r="C242" s="60" t="s">
        <v>22</v>
      </c>
      <c r="D242" s="122">
        <v>4.3</v>
      </c>
      <c r="E242" s="122">
        <v>4.3</v>
      </c>
      <c r="F242" s="140">
        <v>4.5</v>
      </c>
      <c r="G242" s="93">
        <v>3.8</v>
      </c>
      <c r="H242" s="8">
        <v>4</v>
      </c>
      <c r="I242" s="8">
        <f t="shared" si="24"/>
        <v>4</v>
      </c>
      <c r="J242" s="9">
        <f t="shared" si="25"/>
        <v>3.8</v>
      </c>
      <c r="K242" s="8">
        <f t="shared" si="26"/>
        <v>4.2249999999999996</v>
      </c>
      <c r="L242" s="9">
        <f t="shared" si="27"/>
        <v>4.5</v>
      </c>
      <c r="M242"/>
      <c r="N242"/>
    </row>
    <row r="243" spans="1:14" ht="24" x14ac:dyDescent="0.25">
      <c r="A243" s="114" t="s">
        <v>43</v>
      </c>
      <c r="B243" s="60" t="s">
        <v>21</v>
      </c>
      <c r="C243" s="60" t="s">
        <v>22</v>
      </c>
      <c r="D243" s="122">
        <v>6.1</v>
      </c>
      <c r="E243" s="122">
        <v>5.9</v>
      </c>
      <c r="F243" s="140">
        <v>6.5</v>
      </c>
      <c r="G243" s="93">
        <v>3.2</v>
      </c>
      <c r="H243" s="8">
        <v>4</v>
      </c>
      <c r="I243" s="8">
        <f t="shared" si="24"/>
        <v>4</v>
      </c>
      <c r="J243" s="9">
        <f t="shared" si="25"/>
        <v>3.2</v>
      </c>
      <c r="K243" s="8">
        <f t="shared" si="26"/>
        <v>5.4249999999999998</v>
      </c>
      <c r="L243" s="9">
        <f t="shared" si="27"/>
        <v>6.5</v>
      </c>
      <c r="M243"/>
      <c r="N243"/>
    </row>
    <row r="244" spans="1:14" ht="24" x14ac:dyDescent="0.25">
      <c r="A244" s="114" t="s">
        <v>44</v>
      </c>
      <c r="B244" s="60" t="s">
        <v>21</v>
      </c>
      <c r="C244" s="60" t="s">
        <v>22</v>
      </c>
      <c r="D244" s="122">
        <v>287.2</v>
      </c>
      <c r="E244" s="122">
        <v>316.89999999999998</v>
      </c>
      <c r="F244" s="140">
        <v>487.3</v>
      </c>
      <c r="G244" s="93">
        <v>390.9</v>
      </c>
      <c r="H244" s="8">
        <v>4</v>
      </c>
      <c r="I244" s="8">
        <f t="shared" si="24"/>
        <v>4</v>
      </c>
      <c r="J244" s="9">
        <f t="shared" si="25"/>
        <v>287.2</v>
      </c>
      <c r="K244" s="8">
        <f t="shared" si="26"/>
        <v>370.57499999999993</v>
      </c>
      <c r="L244" s="9">
        <f t="shared" si="27"/>
        <v>487.3</v>
      </c>
      <c r="M244"/>
      <c r="N244"/>
    </row>
    <row r="245" spans="1:14" ht="24" x14ac:dyDescent="0.25">
      <c r="A245" s="114" t="s">
        <v>46</v>
      </c>
      <c r="B245" s="60" t="s">
        <v>21</v>
      </c>
      <c r="C245" s="60" t="s">
        <v>22</v>
      </c>
      <c r="D245" s="122">
        <v>89</v>
      </c>
      <c r="E245" s="122">
        <v>88</v>
      </c>
      <c r="F245" s="140">
        <v>80</v>
      </c>
      <c r="G245" s="93">
        <v>90</v>
      </c>
      <c r="H245" s="8">
        <v>4</v>
      </c>
      <c r="I245" s="8">
        <f t="shared" si="24"/>
        <v>4</v>
      </c>
      <c r="J245" s="9">
        <f t="shared" si="25"/>
        <v>80</v>
      </c>
      <c r="K245" s="8">
        <f t="shared" si="26"/>
        <v>86.75</v>
      </c>
      <c r="L245" s="9">
        <f t="shared" si="27"/>
        <v>90</v>
      </c>
      <c r="M245"/>
      <c r="N245"/>
    </row>
    <row r="246" spans="1:14" x14ac:dyDescent="0.25">
      <c r="A246" s="114" t="s">
        <v>66</v>
      </c>
      <c r="B246" s="119" t="s">
        <v>67</v>
      </c>
      <c r="C246" s="60" t="s">
        <v>22</v>
      </c>
      <c r="D246" s="122">
        <v>8.9</v>
      </c>
      <c r="E246" s="122">
        <v>8.6</v>
      </c>
      <c r="F246" s="141">
        <v>8.9</v>
      </c>
      <c r="G246" s="120">
        <v>8.1999999999999993</v>
      </c>
      <c r="H246" s="8">
        <v>4</v>
      </c>
      <c r="I246" s="8">
        <f t="shared" si="24"/>
        <v>4</v>
      </c>
      <c r="J246" s="9">
        <f t="shared" si="25"/>
        <v>8.1999999999999993</v>
      </c>
      <c r="K246" s="8">
        <f t="shared" si="26"/>
        <v>8.6499999999999986</v>
      </c>
      <c r="L246" s="9">
        <f t="shared" si="27"/>
        <v>8.9</v>
      </c>
      <c r="M246"/>
      <c r="N246"/>
    </row>
    <row r="247" spans="1:14" ht="24" x14ac:dyDescent="0.25">
      <c r="A247" s="114" t="s">
        <v>47</v>
      </c>
      <c r="B247" s="60" t="s">
        <v>21</v>
      </c>
      <c r="C247" s="60" t="s">
        <v>22</v>
      </c>
      <c r="D247" s="122">
        <v>83</v>
      </c>
      <c r="E247" s="122">
        <v>92</v>
      </c>
      <c r="F247" s="140">
        <v>104</v>
      </c>
      <c r="G247" s="93">
        <v>34</v>
      </c>
      <c r="H247" s="8">
        <v>4</v>
      </c>
      <c r="I247" s="8">
        <f t="shared" si="24"/>
        <v>4</v>
      </c>
      <c r="J247" s="9">
        <f t="shared" si="25"/>
        <v>34</v>
      </c>
      <c r="K247" s="8">
        <f t="shared" si="26"/>
        <v>78.25</v>
      </c>
      <c r="L247" s="9">
        <f t="shared" si="27"/>
        <v>104</v>
      </c>
      <c r="M247"/>
      <c r="N247"/>
    </row>
    <row r="248" spans="1:14" ht="24" x14ac:dyDescent="0.25">
      <c r="A248" s="114" t="s">
        <v>48</v>
      </c>
      <c r="B248" s="60" t="s">
        <v>49</v>
      </c>
      <c r="C248" s="60" t="s">
        <v>22</v>
      </c>
      <c r="D248" s="122">
        <v>23.4</v>
      </c>
      <c r="E248" s="122">
        <v>22.7</v>
      </c>
      <c r="F248" s="140">
        <v>22.3</v>
      </c>
      <c r="G248" s="93">
        <v>24.6</v>
      </c>
      <c r="H248" s="8">
        <v>4</v>
      </c>
      <c r="I248" s="8">
        <f t="shared" si="24"/>
        <v>4</v>
      </c>
      <c r="J248" s="9">
        <f t="shared" si="25"/>
        <v>22.3</v>
      </c>
      <c r="K248" s="8">
        <f t="shared" si="26"/>
        <v>23.25</v>
      </c>
      <c r="L248" s="9">
        <f t="shared" si="27"/>
        <v>24.6</v>
      </c>
      <c r="M248"/>
      <c r="N248"/>
    </row>
    <row r="249" spans="1:14" ht="24" x14ac:dyDescent="0.25">
      <c r="A249" s="114" t="s">
        <v>68</v>
      </c>
      <c r="B249" s="60" t="s">
        <v>21</v>
      </c>
      <c r="C249" s="60" t="s">
        <v>22</v>
      </c>
      <c r="D249" s="122">
        <v>9.6999999999999993</v>
      </c>
      <c r="E249" s="122">
        <v>10.199999999999999</v>
      </c>
      <c r="F249" s="140">
        <v>9.2799999999999994</v>
      </c>
      <c r="G249" s="93">
        <v>2.38</v>
      </c>
      <c r="H249" s="8">
        <v>4</v>
      </c>
      <c r="I249" s="8">
        <f t="shared" si="24"/>
        <v>4</v>
      </c>
      <c r="J249" s="9">
        <f t="shared" si="25"/>
        <v>2.38</v>
      </c>
      <c r="K249" s="8">
        <f t="shared" si="26"/>
        <v>7.89</v>
      </c>
      <c r="L249" s="9">
        <f t="shared" si="27"/>
        <v>10.199999999999999</v>
      </c>
      <c r="M249"/>
      <c r="N249"/>
    </row>
    <row r="250" spans="1:14" ht="24" x14ac:dyDescent="0.25">
      <c r="A250" s="114" t="s">
        <v>50</v>
      </c>
      <c r="B250" s="60" t="s">
        <v>21</v>
      </c>
      <c r="C250" s="60" t="s">
        <v>22</v>
      </c>
      <c r="D250" s="122">
        <v>12</v>
      </c>
      <c r="E250" s="122">
        <v>12</v>
      </c>
      <c r="F250" s="140">
        <v>9.8000000000000007</v>
      </c>
      <c r="G250" s="93">
        <v>12</v>
      </c>
      <c r="H250" s="8">
        <v>4</v>
      </c>
      <c r="I250" s="8">
        <f t="shared" si="24"/>
        <v>4</v>
      </c>
      <c r="J250" s="9">
        <f t="shared" si="25"/>
        <v>9.8000000000000007</v>
      </c>
      <c r="K250" s="8">
        <f t="shared" si="26"/>
        <v>11.45</v>
      </c>
      <c r="L250" s="9">
        <f t="shared" si="27"/>
        <v>12</v>
      </c>
      <c r="M250"/>
      <c r="N250"/>
    </row>
    <row r="251" spans="1:14" ht="24" x14ac:dyDescent="0.25">
      <c r="A251" s="117" t="s">
        <v>51</v>
      </c>
      <c r="B251" s="118" t="s">
        <v>39</v>
      </c>
      <c r="C251" s="60" t="s">
        <v>22</v>
      </c>
      <c r="D251" s="125">
        <v>1</v>
      </c>
      <c r="E251" s="126">
        <v>1</v>
      </c>
      <c r="F251" s="126">
        <v>4</v>
      </c>
      <c r="G251" s="93">
        <v>4</v>
      </c>
      <c r="H251" s="8">
        <v>4</v>
      </c>
      <c r="I251" s="8">
        <f t="shared" si="24"/>
        <v>4</v>
      </c>
      <c r="J251" s="9">
        <f t="shared" si="25"/>
        <v>1</v>
      </c>
      <c r="K251" s="8">
        <f t="shared" si="26"/>
        <v>2.5</v>
      </c>
      <c r="L251" s="9">
        <f t="shared" si="27"/>
        <v>4</v>
      </c>
      <c r="M251"/>
      <c r="N251"/>
    </row>
    <row r="252" spans="1:14" x14ac:dyDescent="0.25">
      <c r="A252" s="114" t="s">
        <v>69</v>
      </c>
      <c r="B252" s="60" t="s">
        <v>70</v>
      </c>
      <c r="C252" s="60" t="s">
        <v>22</v>
      </c>
      <c r="D252" s="122">
        <v>0.05</v>
      </c>
      <c r="E252" s="122">
        <v>0.05</v>
      </c>
      <c r="F252" s="140">
        <v>0.05</v>
      </c>
      <c r="G252" s="93">
        <v>0.05</v>
      </c>
      <c r="H252" s="8">
        <v>4</v>
      </c>
      <c r="I252" s="8">
        <f t="shared" si="24"/>
        <v>4</v>
      </c>
      <c r="J252" s="9">
        <f t="shared" si="25"/>
        <v>0.05</v>
      </c>
      <c r="K252" s="8">
        <f t="shared" si="26"/>
        <v>0.05</v>
      </c>
      <c r="L252" s="9">
        <f t="shared" si="27"/>
        <v>0.05</v>
      </c>
      <c r="M252"/>
      <c r="N252"/>
    </row>
    <row r="253" spans="1:14" x14ac:dyDescent="0.25">
      <c r="M253"/>
      <c r="N253"/>
    </row>
    <row r="254" spans="1:14" x14ac:dyDescent="0.25">
      <c r="M254"/>
      <c r="N254"/>
    </row>
    <row r="255" spans="1:14" x14ac:dyDescent="0.25">
      <c r="A255" s="205" t="s">
        <v>5</v>
      </c>
      <c r="B255" s="205"/>
      <c r="D255" s="101">
        <v>45370</v>
      </c>
      <c r="E255" s="102">
        <v>45454</v>
      </c>
      <c r="F255" s="103">
        <v>45544</v>
      </c>
      <c r="G255" s="103" t="s">
        <v>6</v>
      </c>
      <c r="M255"/>
      <c r="N255"/>
    </row>
    <row r="256" spans="1:14" x14ac:dyDescent="0.25">
      <c r="A256" s="206" t="s">
        <v>7</v>
      </c>
      <c r="B256" s="206"/>
      <c r="C256" s="42"/>
      <c r="D256" s="104">
        <v>45377</v>
      </c>
      <c r="E256" s="103">
        <v>45468</v>
      </c>
      <c r="F256" s="102">
        <v>45553</v>
      </c>
      <c r="G256" s="103" t="s">
        <v>8</v>
      </c>
      <c r="M256"/>
      <c r="N256"/>
    </row>
    <row r="257" spans="1:14" x14ac:dyDescent="0.25">
      <c r="A257" s="207" t="s">
        <v>9</v>
      </c>
      <c r="B257" s="207"/>
      <c r="C257" s="43"/>
      <c r="D257" s="104">
        <v>45378</v>
      </c>
      <c r="E257" s="103">
        <v>45469</v>
      </c>
      <c r="F257" s="102">
        <v>45566</v>
      </c>
      <c r="G257" s="103">
        <v>45667</v>
      </c>
      <c r="M257"/>
      <c r="N257"/>
    </row>
    <row r="258" spans="1:14" x14ac:dyDescent="0.25">
      <c r="M258"/>
      <c r="N258"/>
    </row>
    <row r="259" spans="1:14" x14ac:dyDescent="0.25">
      <c r="B259" t="s">
        <v>77</v>
      </c>
      <c r="M259"/>
      <c r="N259"/>
    </row>
    <row r="260" spans="1:14" x14ac:dyDescent="0.25">
      <c r="A260" s="1" t="s">
        <v>78</v>
      </c>
      <c r="B260" s="22"/>
      <c r="C260" s="22"/>
      <c r="D260" s="22"/>
      <c r="E260" s="22"/>
      <c r="F260" s="74"/>
      <c r="G260" s="74"/>
      <c r="H260" s="23"/>
      <c r="I260" s="23"/>
      <c r="J260" s="23"/>
      <c r="K260" s="23"/>
      <c r="L260" s="23"/>
      <c r="M260"/>
      <c r="N260"/>
    </row>
    <row r="261" spans="1:14" ht="72" x14ac:dyDescent="0.25">
      <c r="A261" s="4" t="s">
        <v>11</v>
      </c>
      <c r="B261" s="4" t="s">
        <v>12</v>
      </c>
      <c r="C261" s="4" t="s">
        <v>13</v>
      </c>
      <c r="D261" s="5"/>
      <c r="E261" s="5"/>
      <c r="F261" s="67"/>
      <c r="G261" s="92"/>
      <c r="H261" s="5" t="s">
        <v>15</v>
      </c>
      <c r="I261" s="5" t="s">
        <v>16</v>
      </c>
      <c r="J261" s="5" t="s">
        <v>17</v>
      </c>
      <c r="K261" s="5" t="s">
        <v>18</v>
      </c>
      <c r="L261" s="5" t="s">
        <v>19</v>
      </c>
      <c r="M261"/>
      <c r="N261"/>
    </row>
    <row r="262" spans="1:14" ht="24" x14ac:dyDescent="0.25">
      <c r="A262" s="143" t="s">
        <v>20</v>
      </c>
      <c r="B262" s="7" t="s">
        <v>21</v>
      </c>
      <c r="C262" s="60" t="s">
        <v>22</v>
      </c>
      <c r="D262" s="144">
        <v>5306</v>
      </c>
      <c r="E262" s="145">
        <v>5345</v>
      </c>
      <c r="F262" s="146">
        <v>5718</v>
      </c>
      <c r="G262" s="146">
        <v>4927</v>
      </c>
      <c r="H262" s="27">
        <v>4</v>
      </c>
      <c r="I262" s="27">
        <f>COUNT(D262:G262)</f>
        <v>4</v>
      </c>
      <c r="J262" s="147">
        <f>MIN(D262:G262)</f>
        <v>4927</v>
      </c>
      <c r="K262" s="27">
        <f>AVERAGE(D262:G262)</f>
        <v>5324</v>
      </c>
      <c r="L262" s="147">
        <f>MAX(D262:G262)</f>
        <v>5718</v>
      </c>
      <c r="M262"/>
      <c r="N262"/>
    </row>
    <row r="263" spans="1:14" ht="24" x14ac:dyDescent="0.25">
      <c r="A263" s="143" t="s">
        <v>24</v>
      </c>
      <c r="B263" s="7" t="s">
        <v>21</v>
      </c>
      <c r="C263" s="60" t="s">
        <v>22</v>
      </c>
      <c r="D263" s="144">
        <v>1030</v>
      </c>
      <c r="E263" s="145">
        <v>1010</v>
      </c>
      <c r="F263" s="146">
        <v>997</v>
      </c>
      <c r="G263" s="146">
        <v>825</v>
      </c>
      <c r="H263" s="27">
        <v>4</v>
      </c>
      <c r="I263" s="27">
        <f t="shared" ref="I263:I287" si="28">COUNT(D263:G263)</f>
        <v>4</v>
      </c>
      <c r="J263" s="147">
        <f t="shared" ref="J263:J287" si="29">MIN(D263:G263)</f>
        <v>825</v>
      </c>
      <c r="K263" s="27">
        <f t="shared" ref="K263:K287" si="30">AVERAGE(D263:G263)</f>
        <v>965.5</v>
      </c>
      <c r="L263" s="147">
        <f t="shared" ref="L263:L287" si="31">MAX(D263:G263)</f>
        <v>1030</v>
      </c>
      <c r="M263"/>
      <c r="N263"/>
    </row>
    <row r="264" spans="1:14" ht="24" x14ac:dyDescent="0.25">
      <c r="A264" s="143" t="s">
        <v>25</v>
      </c>
      <c r="B264" s="7" t="s">
        <v>21</v>
      </c>
      <c r="C264" s="60" t="s">
        <v>22</v>
      </c>
      <c r="D264" s="144">
        <v>5.8000000000000003E-2</v>
      </c>
      <c r="E264" s="145">
        <v>5.5E-2</v>
      </c>
      <c r="F264" s="146">
        <v>5.7000000000000002E-2</v>
      </c>
      <c r="G264" s="146">
        <v>5.2999999999999999E-2</v>
      </c>
      <c r="H264" s="27">
        <v>4</v>
      </c>
      <c r="I264" s="27">
        <f t="shared" si="28"/>
        <v>4</v>
      </c>
      <c r="J264" s="147">
        <f t="shared" si="29"/>
        <v>5.2999999999999999E-2</v>
      </c>
      <c r="K264" s="27">
        <f t="shared" si="30"/>
        <v>5.5750000000000001E-2</v>
      </c>
      <c r="L264" s="147">
        <f t="shared" si="31"/>
        <v>5.8000000000000003E-2</v>
      </c>
      <c r="M264"/>
      <c r="N264"/>
    </row>
    <row r="265" spans="1:14" ht="24" x14ac:dyDescent="0.25">
      <c r="A265" s="143" t="s">
        <v>26</v>
      </c>
      <c r="B265" s="7" t="s">
        <v>21</v>
      </c>
      <c r="C265" s="60" t="s">
        <v>22</v>
      </c>
      <c r="D265" s="144">
        <v>84</v>
      </c>
      <c r="E265" s="145">
        <v>84</v>
      </c>
      <c r="F265" s="146">
        <v>240</v>
      </c>
      <c r="G265" s="146">
        <v>57</v>
      </c>
      <c r="H265" s="27">
        <v>4</v>
      </c>
      <c r="I265" s="27">
        <f t="shared" si="28"/>
        <v>4</v>
      </c>
      <c r="J265" s="147">
        <f t="shared" si="29"/>
        <v>57</v>
      </c>
      <c r="K265" s="27">
        <f t="shared" si="30"/>
        <v>116.25</v>
      </c>
      <c r="L265" s="147">
        <f t="shared" si="31"/>
        <v>240</v>
      </c>
      <c r="M265"/>
      <c r="N265"/>
    </row>
    <row r="266" spans="1:14" ht="24" x14ac:dyDescent="0.25">
      <c r="A266" s="143" t="s">
        <v>27</v>
      </c>
      <c r="B266" s="7" t="s">
        <v>21</v>
      </c>
      <c r="C266" s="60" t="s">
        <v>22</v>
      </c>
      <c r="D266" s="144">
        <v>70</v>
      </c>
      <c r="E266" s="145">
        <v>62</v>
      </c>
      <c r="F266" s="146">
        <v>69</v>
      </c>
      <c r="G266" s="146">
        <v>62</v>
      </c>
      <c r="H266" s="27">
        <v>4</v>
      </c>
      <c r="I266" s="27">
        <f t="shared" si="28"/>
        <v>4</v>
      </c>
      <c r="J266" s="147">
        <f t="shared" si="29"/>
        <v>62</v>
      </c>
      <c r="K266" s="27">
        <f t="shared" si="30"/>
        <v>65.75</v>
      </c>
      <c r="L266" s="147">
        <f t="shared" si="31"/>
        <v>70</v>
      </c>
      <c r="M266"/>
      <c r="N266"/>
    </row>
    <row r="267" spans="1:14" ht="24" x14ac:dyDescent="0.25">
      <c r="A267" s="143" t="s">
        <v>60</v>
      </c>
      <c r="B267" s="7" t="s">
        <v>21</v>
      </c>
      <c r="C267" s="60" t="s">
        <v>22</v>
      </c>
      <c r="D267" s="144">
        <v>1290</v>
      </c>
      <c r="E267" s="145">
        <v>1280</v>
      </c>
      <c r="F267" s="146">
        <v>2200</v>
      </c>
      <c r="G267" s="146">
        <v>1070</v>
      </c>
      <c r="H267" s="27">
        <v>4</v>
      </c>
      <c r="I267" s="27">
        <f t="shared" si="28"/>
        <v>4</v>
      </c>
      <c r="J267" s="147">
        <f t="shared" si="29"/>
        <v>1070</v>
      </c>
      <c r="K267" s="27">
        <f t="shared" si="30"/>
        <v>1460</v>
      </c>
      <c r="L267" s="147">
        <f t="shared" si="31"/>
        <v>2200</v>
      </c>
      <c r="M267"/>
      <c r="N267"/>
    </row>
    <row r="268" spans="1:14" ht="24" x14ac:dyDescent="0.25">
      <c r="A268" s="143" t="s">
        <v>28</v>
      </c>
      <c r="B268" s="7" t="s">
        <v>21</v>
      </c>
      <c r="C268" s="60" t="s">
        <v>22</v>
      </c>
      <c r="D268" s="144">
        <v>1340</v>
      </c>
      <c r="E268" s="145">
        <v>1570</v>
      </c>
      <c r="F268" s="146">
        <v>1440</v>
      </c>
      <c r="G268" s="146">
        <v>950</v>
      </c>
      <c r="H268" s="27">
        <v>4</v>
      </c>
      <c r="I268" s="27">
        <f t="shared" si="28"/>
        <v>4</v>
      </c>
      <c r="J268" s="147">
        <f t="shared" si="29"/>
        <v>950</v>
      </c>
      <c r="K268" s="27">
        <f t="shared" si="30"/>
        <v>1325</v>
      </c>
      <c r="L268" s="147">
        <f t="shared" si="31"/>
        <v>1570</v>
      </c>
      <c r="M268"/>
      <c r="N268"/>
    </row>
    <row r="269" spans="1:14" ht="24" x14ac:dyDescent="0.25">
      <c r="A269" s="143" t="s">
        <v>61</v>
      </c>
      <c r="B269" s="7" t="s">
        <v>30</v>
      </c>
      <c r="C269" s="60" t="s">
        <v>22</v>
      </c>
      <c r="D269" s="144">
        <v>13159</v>
      </c>
      <c r="E269" s="145">
        <v>12602</v>
      </c>
      <c r="F269" s="148">
        <v>12706</v>
      </c>
      <c r="G269" s="148">
        <v>10559</v>
      </c>
      <c r="H269" s="27">
        <v>4</v>
      </c>
      <c r="I269" s="27">
        <f t="shared" si="28"/>
        <v>4</v>
      </c>
      <c r="J269" s="147">
        <f t="shared" si="29"/>
        <v>10559</v>
      </c>
      <c r="K269" s="27">
        <f t="shared" si="30"/>
        <v>12256.5</v>
      </c>
      <c r="L269" s="147">
        <f t="shared" si="31"/>
        <v>13159</v>
      </c>
      <c r="M269"/>
      <c r="N269"/>
    </row>
    <row r="270" spans="1:14" ht="24" x14ac:dyDescent="0.25">
      <c r="A270" s="143" t="s">
        <v>62</v>
      </c>
      <c r="B270" s="7" t="s">
        <v>21</v>
      </c>
      <c r="C270" s="60" t="s">
        <v>22</v>
      </c>
      <c r="D270" s="144">
        <v>4.0000000000000001E-3</v>
      </c>
      <c r="E270" s="145">
        <v>3.0000000000000001E-3</v>
      </c>
      <c r="F270" s="146">
        <v>6.0000000000000001E-3</v>
      </c>
      <c r="G270" s="146">
        <v>4.0000000000000001E-3</v>
      </c>
      <c r="H270" s="27">
        <v>4</v>
      </c>
      <c r="I270" s="27">
        <f t="shared" si="28"/>
        <v>4</v>
      </c>
      <c r="J270" s="147">
        <f t="shared" si="29"/>
        <v>3.0000000000000001E-3</v>
      </c>
      <c r="K270" s="27">
        <f t="shared" si="30"/>
        <v>4.2500000000000003E-3</v>
      </c>
      <c r="L270" s="147">
        <f t="shared" si="31"/>
        <v>6.0000000000000001E-3</v>
      </c>
      <c r="M270"/>
      <c r="N270"/>
    </row>
    <row r="271" spans="1:14" ht="24" x14ac:dyDescent="0.25">
      <c r="A271" s="143" t="s">
        <v>63</v>
      </c>
      <c r="B271" s="7" t="s">
        <v>21</v>
      </c>
      <c r="C271" s="60" t="s">
        <v>22</v>
      </c>
      <c r="D271" s="145">
        <v>0.8</v>
      </c>
      <c r="E271" s="145">
        <v>0.6</v>
      </c>
      <c r="F271" s="146">
        <v>3.8</v>
      </c>
      <c r="G271" s="146">
        <v>1.3</v>
      </c>
      <c r="H271" s="27">
        <v>4</v>
      </c>
      <c r="I271" s="27">
        <f t="shared" si="28"/>
        <v>4</v>
      </c>
      <c r="J271" s="147">
        <f t="shared" si="29"/>
        <v>0.6</v>
      </c>
      <c r="K271" s="27">
        <f t="shared" si="30"/>
        <v>1.6249999999999998</v>
      </c>
      <c r="L271" s="147">
        <f t="shared" si="31"/>
        <v>3.8</v>
      </c>
      <c r="M271"/>
      <c r="N271"/>
    </row>
    <row r="272" spans="1:14" ht="24" x14ac:dyDescent="0.25">
      <c r="A272" s="143" t="s">
        <v>31</v>
      </c>
      <c r="B272" s="7" t="s">
        <v>21</v>
      </c>
      <c r="C272" s="60" t="s">
        <v>22</v>
      </c>
      <c r="D272" s="144">
        <v>0.31</v>
      </c>
      <c r="E272" s="145">
        <v>0.3</v>
      </c>
      <c r="F272" s="146">
        <v>0.28999999999999998</v>
      </c>
      <c r="G272" s="146">
        <v>0.26</v>
      </c>
      <c r="H272" s="27">
        <v>4</v>
      </c>
      <c r="I272" s="27">
        <f t="shared" si="28"/>
        <v>4</v>
      </c>
      <c r="J272" s="147">
        <f t="shared" si="29"/>
        <v>0.26</v>
      </c>
      <c r="K272" s="27">
        <f t="shared" si="30"/>
        <v>0.28999999999999998</v>
      </c>
      <c r="L272" s="147">
        <f t="shared" si="31"/>
        <v>0.31</v>
      </c>
      <c r="M272"/>
      <c r="N272"/>
    </row>
    <row r="273" spans="1:14" ht="24" x14ac:dyDescent="0.25">
      <c r="A273" s="143" t="s">
        <v>32</v>
      </c>
      <c r="B273" s="7" t="s">
        <v>21</v>
      </c>
      <c r="C273" s="60" t="s">
        <v>22</v>
      </c>
      <c r="D273" s="144">
        <v>10.8</v>
      </c>
      <c r="E273" s="145">
        <v>11.9</v>
      </c>
      <c r="F273" s="146">
        <v>16.8</v>
      </c>
      <c r="G273" s="146">
        <v>12.8</v>
      </c>
      <c r="H273" s="27">
        <v>4</v>
      </c>
      <c r="I273" s="27">
        <f t="shared" si="28"/>
        <v>4</v>
      </c>
      <c r="J273" s="147">
        <f t="shared" si="29"/>
        <v>10.8</v>
      </c>
      <c r="K273" s="27">
        <f t="shared" si="30"/>
        <v>13.074999999999999</v>
      </c>
      <c r="L273" s="147">
        <f t="shared" si="31"/>
        <v>16.8</v>
      </c>
      <c r="M273"/>
      <c r="N273"/>
    </row>
    <row r="274" spans="1:14" ht="24" x14ac:dyDescent="0.25">
      <c r="A274" s="143" t="s">
        <v>34</v>
      </c>
      <c r="B274" s="7" t="s">
        <v>21</v>
      </c>
      <c r="C274" s="60" t="s">
        <v>22</v>
      </c>
      <c r="D274" s="144">
        <v>0.46899999999999997</v>
      </c>
      <c r="E274" s="145">
        <v>0.64100000000000001</v>
      </c>
      <c r="F274" s="146">
        <v>0.85199999999999998</v>
      </c>
      <c r="G274" s="146">
        <v>1.55</v>
      </c>
      <c r="H274" s="27">
        <v>4</v>
      </c>
      <c r="I274" s="27">
        <f t="shared" si="28"/>
        <v>4</v>
      </c>
      <c r="J274" s="147">
        <f t="shared" si="29"/>
        <v>0.46899999999999997</v>
      </c>
      <c r="K274" s="27">
        <f t="shared" si="30"/>
        <v>0.87799999999999989</v>
      </c>
      <c r="L274" s="147">
        <f t="shared" si="31"/>
        <v>1.55</v>
      </c>
      <c r="M274"/>
      <c r="N274"/>
    </row>
    <row r="275" spans="1:14" ht="24" x14ac:dyDescent="0.25">
      <c r="A275" s="143" t="s">
        <v>64</v>
      </c>
      <c r="B275" s="7" t="s">
        <v>21</v>
      </c>
      <c r="C275" s="60" t="s">
        <v>22</v>
      </c>
      <c r="D275" s="144">
        <v>1.25</v>
      </c>
      <c r="E275" s="145">
        <v>1.19</v>
      </c>
      <c r="F275" s="146">
        <v>0.71</v>
      </c>
      <c r="G275" s="146">
        <v>2.57</v>
      </c>
      <c r="H275" s="27">
        <v>4</v>
      </c>
      <c r="I275" s="27">
        <f t="shared" si="28"/>
        <v>4</v>
      </c>
      <c r="J275" s="147">
        <f t="shared" si="29"/>
        <v>0.71</v>
      </c>
      <c r="K275" s="27">
        <f t="shared" si="30"/>
        <v>1.43</v>
      </c>
      <c r="L275" s="147">
        <f t="shared" si="31"/>
        <v>2.57</v>
      </c>
      <c r="M275"/>
      <c r="N275"/>
    </row>
    <row r="276" spans="1:14" ht="24" x14ac:dyDescent="0.25">
      <c r="A276" s="143" t="s">
        <v>36</v>
      </c>
      <c r="B276" s="7" t="s">
        <v>21</v>
      </c>
      <c r="C276" s="60" t="s">
        <v>22</v>
      </c>
      <c r="D276" s="144">
        <v>0.34</v>
      </c>
      <c r="E276" s="145">
        <v>0.18</v>
      </c>
      <c r="F276" s="146">
        <v>0.27</v>
      </c>
      <c r="G276" s="146">
        <v>0.19</v>
      </c>
      <c r="H276" s="27">
        <v>4</v>
      </c>
      <c r="I276" s="27">
        <f t="shared" si="28"/>
        <v>4</v>
      </c>
      <c r="J276" s="147">
        <f t="shared" si="29"/>
        <v>0.18</v>
      </c>
      <c r="K276" s="27">
        <f t="shared" si="30"/>
        <v>0.245</v>
      </c>
      <c r="L276" s="147">
        <f t="shared" si="31"/>
        <v>0.34</v>
      </c>
      <c r="M276"/>
      <c r="N276"/>
    </row>
    <row r="277" spans="1:14" ht="24" x14ac:dyDescent="0.25">
      <c r="A277" s="143" t="s">
        <v>65</v>
      </c>
      <c r="B277" s="7" t="s">
        <v>21</v>
      </c>
      <c r="C277" s="60" t="s">
        <v>22</v>
      </c>
      <c r="D277" s="144">
        <v>1070</v>
      </c>
      <c r="E277" s="145">
        <v>1010</v>
      </c>
      <c r="F277" s="146">
        <v>1030</v>
      </c>
      <c r="G277" s="146">
        <v>828</v>
      </c>
      <c r="H277" s="27">
        <v>4</v>
      </c>
      <c r="I277" s="27">
        <f t="shared" si="28"/>
        <v>4</v>
      </c>
      <c r="J277" s="147">
        <f t="shared" si="29"/>
        <v>828</v>
      </c>
      <c r="K277" s="27">
        <f t="shared" si="30"/>
        <v>984.5</v>
      </c>
      <c r="L277" s="147">
        <f t="shared" si="31"/>
        <v>1070</v>
      </c>
      <c r="M277"/>
      <c r="N277"/>
    </row>
    <row r="278" spans="1:14" ht="24" x14ac:dyDescent="0.25">
      <c r="A278" s="117" t="s">
        <v>38</v>
      </c>
      <c r="B278" s="118" t="s">
        <v>39</v>
      </c>
      <c r="C278" s="60" t="s">
        <v>22</v>
      </c>
      <c r="D278" s="149">
        <v>4</v>
      </c>
      <c r="E278" s="150">
        <v>4</v>
      </c>
      <c r="F278" s="146">
        <v>40</v>
      </c>
      <c r="G278" s="146">
        <v>4</v>
      </c>
      <c r="H278" s="27">
        <v>4</v>
      </c>
      <c r="I278" s="27">
        <f t="shared" si="28"/>
        <v>4</v>
      </c>
      <c r="J278" s="147">
        <f t="shared" si="29"/>
        <v>4</v>
      </c>
      <c r="K278" s="27">
        <f t="shared" si="30"/>
        <v>13</v>
      </c>
      <c r="L278" s="147">
        <f t="shared" si="31"/>
        <v>40</v>
      </c>
      <c r="M278"/>
      <c r="N278"/>
    </row>
    <row r="279" spans="1:14" ht="24" x14ac:dyDescent="0.25">
      <c r="A279" s="143" t="s">
        <v>43</v>
      </c>
      <c r="B279" s="7" t="s">
        <v>21</v>
      </c>
      <c r="C279" s="60" t="s">
        <v>22</v>
      </c>
      <c r="D279" s="144">
        <v>430</v>
      </c>
      <c r="E279" s="145">
        <v>386</v>
      </c>
      <c r="F279" s="146">
        <v>403</v>
      </c>
      <c r="G279" s="146">
        <v>337</v>
      </c>
      <c r="H279" s="27">
        <v>4</v>
      </c>
      <c r="I279" s="27">
        <f t="shared" si="28"/>
        <v>4</v>
      </c>
      <c r="J279" s="147">
        <f t="shared" si="29"/>
        <v>337</v>
      </c>
      <c r="K279" s="27">
        <f t="shared" si="30"/>
        <v>389</v>
      </c>
      <c r="L279" s="147">
        <f t="shared" si="31"/>
        <v>430</v>
      </c>
      <c r="M279"/>
      <c r="N279"/>
    </row>
    <row r="280" spans="1:14" ht="24" x14ac:dyDescent="0.25">
      <c r="A280" s="143" t="s">
        <v>44</v>
      </c>
      <c r="B280" s="7" t="s">
        <v>21</v>
      </c>
      <c r="C280" s="60" t="s">
        <v>22</v>
      </c>
      <c r="D280" s="144">
        <v>-202.7</v>
      </c>
      <c r="E280" s="145">
        <v>-195.6</v>
      </c>
      <c r="F280" s="146">
        <v>58.3</v>
      </c>
      <c r="G280" s="146">
        <v>-66</v>
      </c>
      <c r="H280" s="27">
        <v>4</v>
      </c>
      <c r="I280" s="27">
        <f t="shared" si="28"/>
        <v>4</v>
      </c>
      <c r="J280" s="147">
        <f t="shared" si="29"/>
        <v>-202.7</v>
      </c>
      <c r="K280" s="27">
        <f t="shared" si="30"/>
        <v>-101.49999999999999</v>
      </c>
      <c r="L280" s="147">
        <f t="shared" si="31"/>
        <v>58.3</v>
      </c>
      <c r="M280"/>
      <c r="N280"/>
    </row>
    <row r="281" spans="1:14" ht="24" x14ac:dyDescent="0.25">
      <c r="A281" s="143" t="s">
        <v>46</v>
      </c>
      <c r="B281" s="7" t="s">
        <v>21</v>
      </c>
      <c r="C281" s="60" t="s">
        <v>22</v>
      </c>
      <c r="D281" s="144">
        <v>1160</v>
      </c>
      <c r="E281" s="145">
        <v>1150</v>
      </c>
      <c r="F281" s="146">
        <v>1130</v>
      </c>
      <c r="G281" s="146">
        <v>907</v>
      </c>
      <c r="H281" s="27">
        <v>4</v>
      </c>
      <c r="I281" s="27">
        <f t="shared" si="28"/>
        <v>4</v>
      </c>
      <c r="J281" s="147">
        <f t="shared" si="29"/>
        <v>907</v>
      </c>
      <c r="K281" s="27">
        <f t="shared" si="30"/>
        <v>1086.75</v>
      </c>
      <c r="L281" s="147">
        <f t="shared" si="31"/>
        <v>1160</v>
      </c>
      <c r="M281"/>
      <c r="N281"/>
    </row>
    <row r="282" spans="1:14" ht="24" x14ac:dyDescent="0.25">
      <c r="A282" s="143" t="s">
        <v>47</v>
      </c>
      <c r="B282" s="7" t="s">
        <v>21</v>
      </c>
      <c r="C282" s="60" t="s">
        <v>22</v>
      </c>
      <c r="D282" s="144">
        <v>40</v>
      </c>
      <c r="E282" s="145">
        <v>38</v>
      </c>
      <c r="F282" s="146">
        <v>70</v>
      </c>
      <c r="G282" s="146">
        <v>36</v>
      </c>
      <c r="H282" s="27">
        <v>4</v>
      </c>
      <c r="I282" s="27">
        <f t="shared" si="28"/>
        <v>4</v>
      </c>
      <c r="J282" s="147">
        <f t="shared" si="29"/>
        <v>36</v>
      </c>
      <c r="K282" s="27">
        <f t="shared" si="30"/>
        <v>46</v>
      </c>
      <c r="L282" s="147">
        <f t="shared" si="31"/>
        <v>70</v>
      </c>
      <c r="M282"/>
      <c r="N282"/>
    </row>
    <row r="283" spans="1:14" ht="24" x14ac:dyDescent="0.25">
      <c r="A283" s="143" t="s">
        <v>48</v>
      </c>
      <c r="B283" s="7" t="s">
        <v>21</v>
      </c>
      <c r="C283" s="60" t="s">
        <v>22</v>
      </c>
      <c r="D283" s="144">
        <v>26.4</v>
      </c>
      <c r="E283" s="145">
        <v>25.4</v>
      </c>
      <c r="F283" s="146">
        <v>25.7</v>
      </c>
      <c r="G283" s="146">
        <v>25.8</v>
      </c>
      <c r="H283" s="27">
        <v>4</v>
      </c>
      <c r="I283" s="27">
        <f t="shared" si="28"/>
        <v>4</v>
      </c>
      <c r="J283" s="147">
        <f t="shared" si="29"/>
        <v>25.4</v>
      </c>
      <c r="K283" s="27">
        <f t="shared" si="30"/>
        <v>25.824999999999999</v>
      </c>
      <c r="L283" s="147">
        <f t="shared" si="31"/>
        <v>26.4</v>
      </c>
      <c r="M283"/>
      <c r="N283"/>
    </row>
    <row r="284" spans="1:14" ht="24" x14ac:dyDescent="0.25">
      <c r="A284" s="143" t="s">
        <v>68</v>
      </c>
      <c r="B284" s="7" t="s">
        <v>21</v>
      </c>
      <c r="C284" s="60" t="s">
        <v>22</v>
      </c>
      <c r="D284" s="144">
        <v>1060</v>
      </c>
      <c r="E284" s="145">
        <v>1010</v>
      </c>
      <c r="F284" s="146">
        <v>1030</v>
      </c>
      <c r="G284" s="146">
        <v>825</v>
      </c>
      <c r="H284" s="27">
        <v>4</v>
      </c>
      <c r="I284" s="27">
        <f t="shared" si="28"/>
        <v>4</v>
      </c>
      <c r="J284" s="147">
        <f t="shared" si="29"/>
        <v>825</v>
      </c>
      <c r="K284" s="27">
        <f t="shared" si="30"/>
        <v>981.25</v>
      </c>
      <c r="L284" s="147">
        <f t="shared" si="31"/>
        <v>1060</v>
      </c>
      <c r="M284"/>
      <c r="N284"/>
    </row>
    <row r="285" spans="1:14" ht="24" x14ac:dyDescent="0.25">
      <c r="A285" s="117" t="s">
        <v>51</v>
      </c>
      <c r="B285" s="118" t="s">
        <v>39</v>
      </c>
      <c r="C285" s="60" t="s">
        <v>22</v>
      </c>
      <c r="D285" s="144">
        <v>4</v>
      </c>
      <c r="E285" s="150">
        <v>8</v>
      </c>
      <c r="F285" s="146">
        <v>40</v>
      </c>
      <c r="G285" s="146">
        <v>4</v>
      </c>
      <c r="H285" s="27">
        <v>4</v>
      </c>
      <c r="I285" s="27">
        <f t="shared" si="28"/>
        <v>4</v>
      </c>
      <c r="J285" s="147">
        <f t="shared" si="29"/>
        <v>4</v>
      </c>
      <c r="K285" s="27">
        <f t="shared" si="30"/>
        <v>14</v>
      </c>
      <c r="L285" s="147">
        <f t="shared" si="31"/>
        <v>40</v>
      </c>
      <c r="M285"/>
      <c r="N285"/>
    </row>
    <row r="286" spans="1:14" ht="24" x14ac:dyDescent="0.25">
      <c r="A286" s="143" t="s">
        <v>50</v>
      </c>
      <c r="B286" s="7" t="s">
        <v>21</v>
      </c>
      <c r="C286" s="60" t="s">
        <v>22</v>
      </c>
      <c r="D286" s="144">
        <v>428</v>
      </c>
      <c r="E286" s="145">
        <v>392</v>
      </c>
      <c r="F286" s="146">
        <v>612</v>
      </c>
      <c r="G286" s="146">
        <v>328</v>
      </c>
      <c r="H286" s="27">
        <v>4</v>
      </c>
      <c r="I286" s="27">
        <f t="shared" si="28"/>
        <v>4</v>
      </c>
      <c r="J286" s="147">
        <f t="shared" si="29"/>
        <v>328</v>
      </c>
      <c r="K286" s="27">
        <f t="shared" si="30"/>
        <v>440</v>
      </c>
      <c r="L286" s="147">
        <f t="shared" si="31"/>
        <v>612</v>
      </c>
      <c r="M286"/>
      <c r="N286"/>
    </row>
    <row r="287" spans="1:14" x14ac:dyDescent="0.25">
      <c r="A287" s="143" t="s">
        <v>40</v>
      </c>
      <c r="B287" s="11" t="s">
        <v>41</v>
      </c>
      <c r="C287" s="60" t="s">
        <v>22</v>
      </c>
      <c r="D287" s="144">
        <v>7.3</v>
      </c>
      <c r="E287" s="145">
        <v>7.2</v>
      </c>
      <c r="F287" s="148">
        <v>7.5</v>
      </c>
      <c r="G287" s="148">
        <v>7.3</v>
      </c>
      <c r="H287" s="27">
        <v>4</v>
      </c>
      <c r="I287" s="27">
        <f t="shared" si="28"/>
        <v>4</v>
      </c>
      <c r="J287" s="147">
        <f t="shared" si="29"/>
        <v>7.2</v>
      </c>
      <c r="K287" s="27">
        <f t="shared" si="30"/>
        <v>7.3250000000000002</v>
      </c>
      <c r="L287" s="147">
        <f t="shared" si="31"/>
        <v>7.5</v>
      </c>
      <c r="M287"/>
      <c r="N287"/>
    </row>
    <row r="288" spans="1:14" x14ac:dyDescent="0.25">
      <c r="A288" s="57"/>
      <c r="B288" s="58"/>
      <c r="C288" s="18"/>
      <c r="D288" s="58"/>
      <c r="E288" s="58"/>
      <c r="F288" s="75"/>
      <c r="G288" s="95"/>
      <c r="H288" s="23"/>
      <c r="I288" s="23"/>
      <c r="J288" s="55"/>
      <c r="K288" s="23"/>
      <c r="L288" s="55"/>
      <c r="M288"/>
      <c r="N288"/>
    </row>
    <row r="289" spans="1:14" x14ac:dyDescent="0.25">
      <c r="A289" s="57"/>
      <c r="B289" s="58"/>
      <c r="C289" s="18"/>
      <c r="D289" s="58"/>
      <c r="E289" s="58"/>
      <c r="F289" s="75"/>
      <c r="G289" s="95"/>
      <c r="H289" s="23"/>
      <c r="I289" s="23"/>
      <c r="J289" s="55"/>
      <c r="K289" s="23"/>
      <c r="L289" s="55"/>
      <c r="M289"/>
      <c r="N289"/>
    </row>
    <row r="290" spans="1:14" x14ac:dyDescent="0.25">
      <c r="A290" s="205" t="s">
        <v>5</v>
      </c>
      <c r="B290" s="205"/>
      <c r="D290" s="101">
        <v>45370</v>
      </c>
      <c r="E290" s="102">
        <v>45454</v>
      </c>
      <c r="F290" s="103">
        <v>45544</v>
      </c>
      <c r="G290" s="103" t="s">
        <v>6</v>
      </c>
      <c r="N290"/>
    </row>
    <row r="291" spans="1:14" x14ac:dyDescent="0.25">
      <c r="A291" s="206" t="s">
        <v>7</v>
      </c>
      <c r="B291" s="206"/>
      <c r="C291" s="42"/>
      <c r="D291" s="104">
        <v>45377</v>
      </c>
      <c r="E291" s="103">
        <v>45468</v>
      </c>
      <c r="F291" s="102">
        <v>45553</v>
      </c>
      <c r="G291" s="103" t="s">
        <v>8</v>
      </c>
      <c r="N291"/>
    </row>
    <row r="292" spans="1:14" x14ac:dyDescent="0.25">
      <c r="A292" s="207" t="s">
        <v>9</v>
      </c>
      <c r="B292" s="207"/>
      <c r="C292" s="43"/>
      <c r="D292" s="104">
        <v>45378</v>
      </c>
      <c r="E292" s="103">
        <v>45469</v>
      </c>
      <c r="F292" s="102">
        <v>45566</v>
      </c>
      <c r="G292" s="103">
        <v>45667</v>
      </c>
      <c r="N292"/>
    </row>
    <row r="293" spans="1:14" x14ac:dyDescent="0.25">
      <c r="E293" s="58"/>
      <c r="N293"/>
    </row>
    <row r="294" spans="1:14" x14ac:dyDescent="0.25">
      <c r="A294" s="1" t="s">
        <v>79</v>
      </c>
      <c r="B294" s="25"/>
      <c r="C294" s="25"/>
      <c r="D294" s="25"/>
      <c r="E294" s="25"/>
      <c r="F294" s="76"/>
      <c r="G294" s="76"/>
      <c r="H294" s="26"/>
      <c r="I294" s="26"/>
      <c r="J294" s="26"/>
      <c r="K294" s="26"/>
      <c r="L294" s="26"/>
      <c r="M294"/>
      <c r="N294"/>
    </row>
    <row r="295" spans="1:14" ht="72" x14ac:dyDescent="0.25">
      <c r="A295" s="4" t="s">
        <v>11</v>
      </c>
      <c r="B295" s="4" t="s">
        <v>12</v>
      </c>
      <c r="C295" s="4" t="s">
        <v>13</v>
      </c>
      <c r="D295" s="5"/>
      <c r="E295" s="5"/>
      <c r="F295" s="67"/>
      <c r="G295" s="92"/>
      <c r="H295" s="5" t="s">
        <v>15</v>
      </c>
      <c r="I295" s="5" t="s">
        <v>16</v>
      </c>
      <c r="J295" s="5" t="s">
        <v>17</v>
      </c>
      <c r="K295" s="5" t="s">
        <v>18</v>
      </c>
      <c r="L295" s="5" t="s">
        <v>19</v>
      </c>
      <c r="M295"/>
      <c r="N295"/>
    </row>
    <row r="296" spans="1:14" ht="24" x14ac:dyDescent="0.25">
      <c r="A296" s="10" t="s">
        <v>69</v>
      </c>
      <c r="B296" s="7" t="s">
        <v>80</v>
      </c>
      <c r="C296" s="7" t="s">
        <v>22</v>
      </c>
      <c r="D296" s="7">
        <v>0.05</v>
      </c>
      <c r="E296" s="7">
        <v>0.05</v>
      </c>
      <c r="F296" s="7">
        <v>0.05</v>
      </c>
      <c r="G296" s="7">
        <v>0.05</v>
      </c>
      <c r="H296" s="27">
        <v>4</v>
      </c>
      <c r="I296" s="27">
        <f>COUNT(D296:G296)</f>
        <v>4</v>
      </c>
      <c r="J296" s="27">
        <f>MIN(D296:G296)</f>
        <v>0.05</v>
      </c>
      <c r="K296" s="27">
        <f>AVERAGE(D296:G296)</f>
        <v>0.05</v>
      </c>
      <c r="L296" s="27">
        <f>MAX(D296:G296)</f>
        <v>0.05</v>
      </c>
      <c r="M296"/>
      <c r="N296"/>
    </row>
    <row r="297" spans="1:14" x14ac:dyDescent="0.25">
      <c r="A297" s="56"/>
      <c r="B297" s="40"/>
      <c r="C297" s="40"/>
      <c r="D297" s="40"/>
      <c r="E297" s="40"/>
      <c r="F297" s="66"/>
      <c r="G297" s="91"/>
      <c r="H297" s="26"/>
      <c r="I297" s="26"/>
      <c r="J297" s="26"/>
      <c r="K297" s="26"/>
      <c r="L297" s="26"/>
      <c r="M297"/>
      <c r="N297"/>
    </row>
    <row r="298" spans="1:14" x14ac:dyDescent="0.25">
      <c r="A298" s="56"/>
      <c r="B298" s="40"/>
      <c r="C298" s="40"/>
      <c r="D298" s="40"/>
      <c r="E298" s="40"/>
      <c r="F298" s="66"/>
      <c r="G298" s="91"/>
      <c r="H298" s="26"/>
      <c r="I298" s="26"/>
      <c r="J298" s="26"/>
      <c r="K298" s="26"/>
      <c r="L298" s="26"/>
      <c r="M298"/>
      <c r="N298"/>
    </row>
    <row r="299" spans="1:14" x14ac:dyDescent="0.25">
      <c r="A299" s="56"/>
      <c r="B299" s="40"/>
      <c r="C299" s="40"/>
      <c r="D299" s="40"/>
      <c r="E299" s="40"/>
      <c r="F299" s="66"/>
      <c r="G299" s="91"/>
      <c r="H299" s="26"/>
      <c r="I299" s="26"/>
      <c r="J299" s="26"/>
      <c r="K299" s="26"/>
      <c r="L299" s="26"/>
      <c r="M299"/>
      <c r="N299"/>
    </row>
    <row r="300" spans="1:14" x14ac:dyDescent="0.25">
      <c r="A300" s="205" t="s">
        <v>5</v>
      </c>
      <c r="B300" s="205"/>
      <c r="C300" s="25"/>
      <c r="D300" s="101">
        <v>45370</v>
      </c>
      <c r="E300" s="102">
        <v>45461</v>
      </c>
      <c r="F300" s="103">
        <v>45544</v>
      </c>
      <c r="G300" s="103" t="s">
        <v>6</v>
      </c>
      <c r="H300" s="26"/>
      <c r="I300" s="26"/>
      <c r="J300" s="26"/>
      <c r="K300" s="26"/>
      <c r="L300" s="26"/>
      <c r="M300"/>
      <c r="N300"/>
    </row>
    <row r="301" spans="1:14" x14ac:dyDescent="0.25">
      <c r="A301" s="206" t="s">
        <v>7</v>
      </c>
      <c r="B301" s="206"/>
      <c r="C301" s="42"/>
      <c r="D301" s="104">
        <v>45377</v>
      </c>
      <c r="E301" s="103">
        <v>45468</v>
      </c>
      <c r="F301" s="102">
        <v>45553</v>
      </c>
      <c r="G301" s="103" t="s">
        <v>8</v>
      </c>
      <c r="H301" s="26"/>
      <c r="I301" s="26"/>
      <c r="J301" s="26"/>
      <c r="K301" s="26"/>
      <c r="L301" s="26"/>
      <c r="M301"/>
      <c r="N301"/>
    </row>
    <row r="302" spans="1:14" x14ac:dyDescent="0.25">
      <c r="A302" s="207" t="s">
        <v>9</v>
      </c>
      <c r="B302" s="207"/>
      <c r="C302" s="43"/>
      <c r="D302" s="104">
        <v>45378</v>
      </c>
      <c r="E302" s="103">
        <v>45469</v>
      </c>
      <c r="F302" s="102">
        <v>45566</v>
      </c>
      <c r="G302" s="103">
        <v>45667</v>
      </c>
      <c r="H302" s="26"/>
      <c r="I302" s="26"/>
      <c r="J302" s="26"/>
      <c r="K302" s="26"/>
      <c r="L302" s="26"/>
      <c r="M302"/>
      <c r="N302"/>
    </row>
    <row r="303" spans="1:14" x14ac:dyDescent="0.25">
      <c r="A303" s="25"/>
      <c r="B303" s="25"/>
      <c r="C303" s="25"/>
      <c r="D303" s="25"/>
      <c r="E303" s="25"/>
      <c r="F303" s="76"/>
      <c r="G303" s="76"/>
      <c r="H303" s="26"/>
      <c r="I303" s="26"/>
      <c r="J303" s="26"/>
      <c r="K303" s="26"/>
      <c r="L303" s="26"/>
      <c r="M303"/>
      <c r="N303"/>
    </row>
    <row r="304" spans="1:14" x14ac:dyDescent="0.25">
      <c r="A304" s="1" t="s">
        <v>81</v>
      </c>
      <c r="B304" s="28"/>
      <c r="C304" s="28"/>
      <c r="D304" s="28"/>
      <c r="E304" s="28"/>
      <c r="F304" s="77"/>
      <c r="G304" s="77"/>
      <c r="H304" s="29"/>
      <c r="I304" s="29"/>
      <c r="J304" s="29"/>
      <c r="K304" s="29"/>
      <c r="L304" s="29"/>
      <c r="M304"/>
      <c r="N304"/>
    </row>
    <row r="305" spans="1:14" ht="72" x14ac:dyDescent="0.25">
      <c r="A305" s="4" t="s">
        <v>11</v>
      </c>
      <c r="B305" s="4" t="s">
        <v>12</v>
      </c>
      <c r="C305" s="4" t="s">
        <v>13</v>
      </c>
      <c r="D305" s="5"/>
      <c r="E305" s="5"/>
      <c r="F305" s="67"/>
      <c r="G305" s="92"/>
      <c r="H305" s="5" t="s">
        <v>15</v>
      </c>
      <c r="I305" s="5" t="s">
        <v>16</v>
      </c>
      <c r="J305" s="5" t="s">
        <v>17</v>
      </c>
      <c r="K305" s="5" t="s">
        <v>18</v>
      </c>
      <c r="L305" s="5" t="s">
        <v>19</v>
      </c>
      <c r="M305"/>
      <c r="N305"/>
    </row>
    <row r="306" spans="1:14" ht="24" x14ac:dyDescent="0.25">
      <c r="A306" s="10" t="s">
        <v>69</v>
      </c>
      <c r="B306" s="7" t="s">
        <v>80</v>
      </c>
      <c r="C306" s="7" t="s">
        <v>22</v>
      </c>
      <c r="D306" s="7">
        <v>0.05</v>
      </c>
      <c r="E306" s="7">
        <v>0.05</v>
      </c>
      <c r="F306" s="7">
        <v>0.05</v>
      </c>
      <c r="G306" s="7">
        <v>0.05</v>
      </c>
      <c r="H306" s="27">
        <v>4</v>
      </c>
      <c r="I306" s="27">
        <f>COUNT(D306:G306)</f>
        <v>4</v>
      </c>
      <c r="J306" s="27">
        <f>AVERAGE(D306:G306)</f>
        <v>0.05</v>
      </c>
      <c r="K306" s="27">
        <f>MAX(D306:G306)</f>
        <v>0.05</v>
      </c>
      <c r="L306" s="27"/>
      <c r="M306"/>
      <c r="N306"/>
    </row>
    <row r="307" spans="1:14" x14ac:dyDescent="0.25">
      <c r="A307" s="28"/>
      <c r="B307" s="28"/>
      <c r="C307" s="28"/>
      <c r="D307" s="28"/>
      <c r="E307" s="28"/>
      <c r="F307" s="77"/>
      <c r="G307" s="77"/>
      <c r="H307" s="29"/>
      <c r="I307" s="29"/>
      <c r="J307" s="29"/>
      <c r="K307" s="29"/>
      <c r="L307" s="29"/>
      <c r="M307"/>
      <c r="N307"/>
    </row>
    <row r="308" spans="1:14" x14ac:dyDescent="0.25">
      <c r="A308" s="205" t="s">
        <v>5</v>
      </c>
      <c r="B308" s="205"/>
      <c r="C308" s="28"/>
      <c r="D308" s="101">
        <v>45370</v>
      </c>
      <c r="E308" s="102">
        <v>45461</v>
      </c>
      <c r="F308" s="103">
        <v>45544</v>
      </c>
      <c r="G308" s="103" t="s">
        <v>6</v>
      </c>
      <c r="H308" s="29"/>
      <c r="I308" s="29"/>
      <c r="J308" s="29"/>
      <c r="K308" s="29"/>
      <c r="L308" s="29"/>
      <c r="M308" s="29"/>
      <c r="N308"/>
    </row>
    <row r="309" spans="1:14" x14ac:dyDescent="0.25">
      <c r="A309" s="206" t="s">
        <v>7</v>
      </c>
      <c r="B309" s="206"/>
      <c r="C309" s="42"/>
      <c r="D309" s="104">
        <v>45377</v>
      </c>
      <c r="E309" s="103">
        <v>45468</v>
      </c>
      <c r="F309" s="102">
        <v>45553</v>
      </c>
      <c r="G309" s="103" t="s">
        <v>8</v>
      </c>
      <c r="H309" s="29"/>
      <c r="I309" s="29"/>
      <c r="J309" s="29"/>
      <c r="K309" s="29"/>
      <c r="L309" s="29"/>
      <c r="M309" s="29"/>
      <c r="N309"/>
    </row>
    <row r="310" spans="1:14" x14ac:dyDescent="0.25">
      <c r="A310" s="207" t="s">
        <v>9</v>
      </c>
      <c r="B310" s="207"/>
      <c r="C310" s="43"/>
      <c r="D310" s="104">
        <v>45378</v>
      </c>
      <c r="E310" s="103">
        <v>45469</v>
      </c>
      <c r="F310" s="102">
        <v>45566</v>
      </c>
      <c r="G310" s="103">
        <v>45667</v>
      </c>
      <c r="H310" s="29"/>
      <c r="I310" s="29"/>
      <c r="J310" s="29"/>
      <c r="K310" s="29"/>
      <c r="L310" s="29"/>
      <c r="M310" s="29"/>
      <c r="N310"/>
    </row>
    <row r="311" spans="1:14" x14ac:dyDescent="0.25">
      <c r="A311" s="28"/>
      <c r="B311" s="28"/>
      <c r="C311" s="28"/>
      <c r="D311" s="28"/>
      <c r="E311" s="28"/>
      <c r="F311" s="77"/>
      <c r="G311" s="77"/>
      <c r="H311" s="29"/>
      <c r="I311" s="29"/>
      <c r="J311" s="29"/>
      <c r="K311" s="29"/>
      <c r="L311" s="29"/>
      <c r="M311" s="29"/>
      <c r="N311"/>
    </row>
    <row r="312" spans="1:14" x14ac:dyDescent="0.25">
      <c r="A312" s="1" t="s">
        <v>82</v>
      </c>
      <c r="B312" s="28"/>
      <c r="C312" s="28"/>
      <c r="D312" s="28"/>
      <c r="E312" s="28"/>
      <c r="F312" s="77"/>
      <c r="G312" s="77"/>
      <c r="H312" s="29"/>
      <c r="I312" s="29"/>
      <c r="J312" s="29"/>
      <c r="K312" s="29"/>
      <c r="L312" s="29"/>
      <c r="M312"/>
      <c r="N312"/>
    </row>
    <row r="313" spans="1:14" ht="24" x14ac:dyDescent="0.25">
      <c r="A313" s="4" t="s">
        <v>11</v>
      </c>
      <c r="B313" s="4" t="s">
        <v>12</v>
      </c>
      <c r="C313" s="4" t="s">
        <v>13</v>
      </c>
      <c r="D313" s="5"/>
      <c r="E313" s="5"/>
      <c r="F313" s="67"/>
      <c r="G313" s="92"/>
      <c r="H313" s="209" t="s">
        <v>15</v>
      </c>
      <c r="I313" s="209" t="s">
        <v>16</v>
      </c>
      <c r="J313" s="209" t="s">
        <v>17</v>
      </c>
      <c r="K313" s="209" t="s">
        <v>18</v>
      </c>
      <c r="L313" s="208" t="s">
        <v>19</v>
      </c>
      <c r="M313"/>
      <c r="N313"/>
    </row>
    <row r="314" spans="1:14" ht="40.9" customHeight="1" x14ac:dyDescent="0.25">
      <c r="A314" s="30" t="s">
        <v>69</v>
      </c>
      <c r="B314" s="31" t="s">
        <v>80</v>
      </c>
      <c r="C314" s="31" t="s">
        <v>22</v>
      </c>
      <c r="D314" s="31"/>
      <c r="E314" s="31"/>
      <c r="F314" s="78"/>
      <c r="G314" s="96"/>
      <c r="H314" s="209"/>
      <c r="I314" s="209"/>
      <c r="J314" s="209"/>
      <c r="K314" s="209"/>
      <c r="L314" s="209"/>
      <c r="M314"/>
      <c r="N314"/>
    </row>
    <row r="315" spans="1:14" x14ac:dyDescent="0.25">
      <c r="A315" s="28"/>
      <c r="B315" s="151" t="s">
        <v>59</v>
      </c>
      <c r="C315" s="151"/>
      <c r="D315" s="151">
        <v>0.05</v>
      </c>
      <c r="E315" s="151">
        <v>0.05</v>
      </c>
      <c r="F315" s="151">
        <v>0.05</v>
      </c>
      <c r="G315" s="151">
        <v>0.05</v>
      </c>
      <c r="H315" s="152">
        <v>4</v>
      </c>
      <c r="I315" s="152">
        <f>COUNT(D315:G315)</f>
        <v>4</v>
      </c>
      <c r="J315" s="152">
        <f>MIN(C315:G315)</f>
        <v>0.05</v>
      </c>
      <c r="K315" s="152">
        <f>AVERAGE(C315:G315)</f>
        <v>0.05</v>
      </c>
      <c r="L315" s="152">
        <f>MAX(D315:G315)</f>
        <v>0.05</v>
      </c>
      <c r="M315"/>
      <c r="N315"/>
    </row>
    <row r="316" spans="1:14" x14ac:dyDescent="0.25">
      <c r="A316" s="28"/>
      <c r="B316" s="151" t="s">
        <v>71</v>
      </c>
      <c r="C316" s="151"/>
      <c r="D316" s="151">
        <v>0.05</v>
      </c>
      <c r="E316" s="151">
        <v>0.05</v>
      </c>
      <c r="F316" s="151">
        <v>0.05</v>
      </c>
      <c r="G316" s="151">
        <v>0.05</v>
      </c>
      <c r="H316" s="152">
        <v>4</v>
      </c>
      <c r="I316" s="152">
        <f t="shared" ref="I316:I319" si="32">COUNT(D316:G316)</f>
        <v>4</v>
      </c>
      <c r="J316" s="152">
        <f t="shared" ref="J316:J319" si="33">MIN(C316:G316)</f>
        <v>0.05</v>
      </c>
      <c r="K316" s="152">
        <f t="shared" ref="K316:K319" si="34">AVERAGE(C316:G316)</f>
        <v>0.05</v>
      </c>
      <c r="L316" s="152">
        <f t="shared" ref="L316:L319" si="35">MAX(D316:G316)</f>
        <v>0.05</v>
      </c>
      <c r="M316"/>
      <c r="N316"/>
    </row>
    <row r="317" spans="1:14" x14ac:dyDescent="0.25">
      <c r="A317" s="28"/>
      <c r="B317" s="151" t="s">
        <v>73</v>
      </c>
      <c r="C317" s="151"/>
      <c r="D317" s="151">
        <v>0.05</v>
      </c>
      <c r="E317" s="151">
        <v>0.05</v>
      </c>
      <c r="F317" s="151">
        <v>0.05</v>
      </c>
      <c r="G317" s="151">
        <v>0.05</v>
      </c>
      <c r="H317" s="152">
        <v>4</v>
      </c>
      <c r="I317" s="152">
        <f t="shared" si="32"/>
        <v>4</v>
      </c>
      <c r="J317" s="152">
        <f t="shared" si="33"/>
        <v>0.05</v>
      </c>
      <c r="K317" s="152">
        <f t="shared" si="34"/>
        <v>0.05</v>
      </c>
      <c r="L317" s="152">
        <f t="shared" si="35"/>
        <v>0.05</v>
      </c>
      <c r="M317"/>
      <c r="N317"/>
    </row>
    <row r="318" spans="1:14" x14ac:dyDescent="0.25">
      <c r="A318" s="28"/>
      <c r="B318" s="151" t="s">
        <v>74</v>
      </c>
      <c r="C318" s="151"/>
      <c r="D318" s="151">
        <v>0.05</v>
      </c>
      <c r="E318" s="151">
        <v>0.05</v>
      </c>
      <c r="F318" s="151">
        <v>0.05</v>
      </c>
      <c r="G318" s="151">
        <v>0.05</v>
      </c>
      <c r="H318" s="152">
        <v>4</v>
      </c>
      <c r="I318" s="152">
        <f t="shared" si="32"/>
        <v>4</v>
      </c>
      <c r="J318" s="152">
        <f t="shared" si="33"/>
        <v>0.05</v>
      </c>
      <c r="K318" s="152">
        <f t="shared" si="34"/>
        <v>0.05</v>
      </c>
      <c r="L318" s="152">
        <f t="shared" si="35"/>
        <v>0.05</v>
      </c>
      <c r="M318"/>
      <c r="N318"/>
    </row>
    <row r="319" spans="1:14" x14ac:dyDescent="0.25">
      <c r="A319" s="28"/>
      <c r="B319" s="151" t="s">
        <v>76</v>
      </c>
      <c r="C319" s="151"/>
      <c r="D319" s="151">
        <v>0.05</v>
      </c>
      <c r="E319" s="151">
        <v>0.05</v>
      </c>
      <c r="F319" s="151">
        <v>0.05</v>
      </c>
      <c r="G319" s="151">
        <v>0.05</v>
      </c>
      <c r="H319" s="152">
        <v>4</v>
      </c>
      <c r="I319" s="152">
        <f t="shared" si="32"/>
        <v>4</v>
      </c>
      <c r="J319" s="152">
        <f t="shared" si="33"/>
        <v>0.05</v>
      </c>
      <c r="K319" s="152">
        <f t="shared" si="34"/>
        <v>0.05</v>
      </c>
      <c r="L319" s="152">
        <f t="shared" si="35"/>
        <v>0.05</v>
      </c>
      <c r="M319"/>
      <c r="N319"/>
    </row>
    <row r="320" spans="1:14" x14ac:dyDescent="0.25">
      <c r="A320" s="28"/>
      <c r="B320" s="28"/>
      <c r="C320" s="28"/>
      <c r="D320" s="28"/>
      <c r="E320" s="28"/>
      <c r="F320" s="77"/>
      <c r="G320" s="77"/>
      <c r="H320" s="26"/>
      <c r="I320" s="26"/>
      <c r="J320" s="26"/>
      <c r="K320" s="26"/>
      <c r="L320" s="26"/>
      <c r="M320"/>
      <c r="N320"/>
    </row>
    <row r="321" spans="1:14" x14ac:dyDescent="0.25">
      <c r="A321" s="205" t="s">
        <v>5</v>
      </c>
      <c r="B321" s="205"/>
      <c r="C321" s="28"/>
      <c r="D321" s="101">
        <v>45363</v>
      </c>
      <c r="E321" s="107">
        <v>45455</v>
      </c>
      <c r="F321" s="103">
        <v>45545</v>
      </c>
      <c r="G321" s="103" t="s">
        <v>83</v>
      </c>
      <c r="H321" s="26"/>
      <c r="I321" s="26"/>
      <c r="J321" s="26"/>
      <c r="K321" s="26"/>
      <c r="L321" s="26"/>
      <c r="M321" s="26"/>
      <c r="N321"/>
    </row>
    <row r="322" spans="1:14" x14ac:dyDescent="0.25">
      <c r="A322" s="206" t="s">
        <v>7</v>
      </c>
      <c r="B322" s="206"/>
      <c r="C322" s="42"/>
      <c r="D322" s="104">
        <v>45377</v>
      </c>
      <c r="E322" s="106">
        <v>45468</v>
      </c>
      <c r="F322" s="102">
        <v>45553</v>
      </c>
      <c r="G322" s="103" t="s">
        <v>8</v>
      </c>
      <c r="H322" s="26"/>
      <c r="I322" s="26"/>
      <c r="J322" s="26"/>
      <c r="K322" s="26"/>
      <c r="L322" s="26"/>
      <c r="M322" s="26"/>
      <c r="N322"/>
    </row>
    <row r="323" spans="1:14" x14ac:dyDescent="0.25">
      <c r="A323" s="207" t="s">
        <v>9</v>
      </c>
      <c r="B323" s="207"/>
      <c r="C323" s="43"/>
      <c r="D323" s="104">
        <v>45378</v>
      </c>
      <c r="E323" s="106">
        <v>45469</v>
      </c>
      <c r="F323" s="102">
        <v>45566</v>
      </c>
      <c r="G323" s="103">
        <v>45667</v>
      </c>
      <c r="H323" s="26"/>
      <c r="I323" s="26"/>
      <c r="J323" s="26"/>
      <c r="K323" s="26"/>
      <c r="L323" s="26"/>
      <c r="M323" s="26"/>
      <c r="N323"/>
    </row>
    <row r="324" spans="1:14" x14ac:dyDescent="0.25">
      <c r="A324" s="28"/>
      <c r="B324" s="28"/>
      <c r="C324" s="28"/>
      <c r="D324" s="28"/>
      <c r="E324" s="28"/>
      <c r="F324" s="77"/>
      <c r="G324" s="77"/>
      <c r="H324" s="26"/>
      <c r="I324" s="26"/>
      <c r="J324" s="26"/>
      <c r="K324" s="26"/>
      <c r="L324" s="26"/>
      <c r="M324" s="26"/>
      <c r="N324"/>
    </row>
    <row r="325" spans="1:14" x14ac:dyDescent="0.25">
      <c r="M325"/>
      <c r="N325"/>
    </row>
    <row r="326" spans="1:14" x14ac:dyDescent="0.25">
      <c r="A326" s="1" t="s">
        <v>84</v>
      </c>
      <c r="B326" s="22"/>
      <c r="C326" s="22"/>
      <c r="D326" s="22"/>
      <c r="E326" s="22"/>
      <c r="F326" s="74"/>
      <c r="G326" s="74"/>
      <c r="H326" s="23"/>
      <c r="I326" s="23"/>
      <c r="J326" s="23"/>
      <c r="K326" s="23"/>
      <c r="L326" s="23"/>
      <c r="M326"/>
      <c r="N326"/>
    </row>
    <row r="327" spans="1:14" ht="72" x14ac:dyDescent="0.25">
      <c r="A327" s="4" t="s">
        <v>11</v>
      </c>
      <c r="B327" s="4" t="s">
        <v>12</v>
      </c>
      <c r="C327" s="4" t="s">
        <v>13</v>
      </c>
      <c r="D327" s="5"/>
      <c r="E327" s="5"/>
      <c r="F327" s="67"/>
      <c r="G327" s="92"/>
      <c r="H327" s="5" t="s">
        <v>15</v>
      </c>
      <c r="I327" s="5" t="s">
        <v>16</v>
      </c>
      <c r="J327" s="5" t="s">
        <v>17</v>
      </c>
      <c r="K327" s="5" t="s">
        <v>18</v>
      </c>
      <c r="L327" s="5" t="s">
        <v>19</v>
      </c>
      <c r="M327"/>
      <c r="N327"/>
    </row>
    <row r="328" spans="1:14" ht="24" x14ac:dyDescent="0.25">
      <c r="A328" s="6" t="s">
        <v>24</v>
      </c>
      <c r="B328" s="153" t="s">
        <v>85</v>
      </c>
      <c r="C328" s="153" t="s">
        <v>22</v>
      </c>
      <c r="D328" s="154">
        <v>0.02</v>
      </c>
      <c r="E328" s="154">
        <v>0.02</v>
      </c>
      <c r="F328" s="146">
        <v>0.02</v>
      </c>
      <c r="G328" s="146">
        <v>0.02</v>
      </c>
      <c r="H328" s="27">
        <v>4</v>
      </c>
      <c r="I328" s="27">
        <f>COUNT(D328:G328)</f>
        <v>4</v>
      </c>
      <c r="J328" s="113">
        <f>MIN(D328:G328)</f>
        <v>0.02</v>
      </c>
      <c r="K328" s="113">
        <f>AVERAGE(D328:G328)</f>
        <v>0.02</v>
      </c>
      <c r="L328" s="113">
        <f>MAX(D328:G328)</f>
        <v>0.02</v>
      </c>
      <c r="M328"/>
      <c r="N328"/>
    </row>
    <row r="329" spans="1:14" ht="24" x14ac:dyDescent="0.25">
      <c r="A329" s="6" t="s">
        <v>26</v>
      </c>
      <c r="B329" s="153" t="s">
        <v>85</v>
      </c>
      <c r="C329" s="153" t="s">
        <v>22</v>
      </c>
      <c r="D329" s="154">
        <v>1</v>
      </c>
      <c r="E329" s="154">
        <v>1</v>
      </c>
      <c r="F329" s="146">
        <v>1</v>
      </c>
      <c r="G329" s="146">
        <v>1</v>
      </c>
      <c r="H329" s="27">
        <v>4</v>
      </c>
      <c r="I329" s="27">
        <f t="shared" ref="I329:I338" si="36">COUNT(D329:G329)</f>
        <v>4</v>
      </c>
      <c r="J329" s="113">
        <f t="shared" ref="J329:J338" si="37">MIN(D329:G329)</f>
        <v>1</v>
      </c>
      <c r="K329" s="113">
        <f t="shared" ref="K329:K338" si="38">AVERAGE(D329:G329)</f>
        <v>1</v>
      </c>
      <c r="L329" s="113">
        <f t="shared" ref="L329:L338" si="39">MAX(D329:G329)</f>
        <v>1</v>
      </c>
      <c r="M329"/>
      <c r="N329"/>
    </row>
    <row r="330" spans="1:14" ht="24" x14ac:dyDescent="0.25">
      <c r="A330" s="6" t="s">
        <v>61</v>
      </c>
      <c r="B330" s="153" t="s">
        <v>86</v>
      </c>
      <c r="C330" s="153" t="s">
        <v>22</v>
      </c>
      <c r="D330" s="154">
        <v>269</v>
      </c>
      <c r="E330" s="154">
        <v>259</v>
      </c>
      <c r="F330" s="146">
        <v>259</v>
      </c>
      <c r="G330" s="146">
        <v>252</v>
      </c>
      <c r="H330" s="27">
        <v>4</v>
      </c>
      <c r="I330" s="27">
        <f t="shared" si="36"/>
        <v>4</v>
      </c>
      <c r="J330" s="113">
        <f t="shared" si="37"/>
        <v>252</v>
      </c>
      <c r="K330" s="113">
        <f t="shared" si="38"/>
        <v>259.75</v>
      </c>
      <c r="L330" s="113">
        <f t="shared" si="39"/>
        <v>269</v>
      </c>
      <c r="M330"/>
      <c r="N330"/>
    </row>
    <row r="331" spans="1:14" ht="24" x14ac:dyDescent="0.25">
      <c r="A331" s="6" t="s">
        <v>62</v>
      </c>
      <c r="B331" s="153" t="s">
        <v>85</v>
      </c>
      <c r="C331" s="153" t="s">
        <v>22</v>
      </c>
      <c r="D331" s="56">
        <v>2E-3</v>
      </c>
      <c r="E331" s="145">
        <v>1E-3</v>
      </c>
      <c r="F331" s="146">
        <v>2E-3</v>
      </c>
      <c r="G331" s="146">
        <v>1E-3</v>
      </c>
      <c r="H331" s="27">
        <v>4</v>
      </c>
      <c r="I331" s="27">
        <f t="shared" si="36"/>
        <v>4</v>
      </c>
      <c r="J331" s="113">
        <f t="shared" si="37"/>
        <v>1E-3</v>
      </c>
      <c r="K331" s="113">
        <f t="shared" si="38"/>
        <v>1.5E-3</v>
      </c>
      <c r="L331" s="113">
        <f t="shared" si="39"/>
        <v>2E-3</v>
      </c>
      <c r="M331"/>
      <c r="N331"/>
    </row>
    <row r="332" spans="1:14" ht="24" x14ac:dyDescent="0.25">
      <c r="A332" s="6" t="s">
        <v>34</v>
      </c>
      <c r="B332" s="153" t="s">
        <v>85</v>
      </c>
      <c r="C332" s="153" t="s">
        <v>22</v>
      </c>
      <c r="D332" s="144">
        <v>4.1000000000000002E-2</v>
      </c>
      <c r="E332" s="145">
        <v>3.9E-2</v>
      </c>
      <c r="F332" s="146">
        <v>4.1000000000000002E-2</v>
      </c>
      <c r="G332" s="146">
        <v>2.3E-2</v>
      </c>
      <c r="H332" s="27">
        <v>4</v>
      </c>
      <c r="I332" s="27">
        <f t="shared" si="36"/>
        <v>4</v>
      </c>
      <c r="J332" s="113">
        <f t="shared" si="37"/>
        <v>2.3E-2</v>
      </c>
      <c r="K332" s="113">
        <f t="shared" si="38"/>
        <v>3.5999999999999997E-2</v>
      </c>
      <c r="L332" s="113">
        <f t="shared" si="39"/>
        <v>4.1000000000000002E-2</v>
      </c>
      <c r="M332"/>
      <c r="N332"/>
    </row>
    <row r="333" spans="1:14" ht="24" x14ac:dyDescent="0.25">
      <c r="A333" s="6" t="s">
        <v>64</v>
      </c>
      <c r="B333" s="153" t="s">
        <v>85</v>
      </c>
      <c r="C333" s="153" t="s">
        <v>22</v>
      </c>
      <c r="D333" s="144">
        <v>0.36</v>
      </c>
      <c r="E333" s="145">
        <v>0.41</v>
      </c>
      <c r="F333" s="146">
        <v>0.45</v>
      </c>
      <c r="G333" s="146">
        <v>0.44</v>
      </c>
      <c r="H333" s="27">
        <v>4</v>
      </c>
      <c r="I333" s="27">
        <f t="shared" si="36"/>
        <v>4</v>
      </c>
      <c r="J333" s="113">
        <f t="shared" si="37"/>
        <v>0.36</v>
      </c>
      <c r="K333" s="113">
        <f t="shared" si="38"/>
        <v>0.41499999999999998</v>
      </c>
      <c r="L333" s="113">
        <f t="shared" si="39"/>
        <v>0.45</v>
      </c>
      <c r="M333"/>
      <c r="N333"/>
    </row>
    <row r="334" spans="1:14" ht="24" x14ac:dyDescent="0.25">
      <c r="A334" s="6" t="s">
        <v>36</v>
      </c>
      <c r="B334" s="153" t="s">
        <v>85</v>
      </c>
      <c r="C334" s="153" t="s">
        <v>22</v>
      </c>
      <c r="D334" s="155">
        <v>0.02</v>
      </c>
      <c r="E334" s="145">
        <v>0.02</v>
      </c>
      <c r="F334" s="146">
        <v>0.02</v>
      </c>
      <c r="G334" s="146">
        <v>0.02</v>
      </c>
      <c r="H334" s="27">
        <v>4</v>
      </c>
      <c r="I334" s="27">
        <f t="shared" si="36"/>
        <v>4</v>
      </c>
      <c r="J334" s="113">
        <f t="shared" si="37"/>
        <v>0.02</v>
      </c>
      <c r="K334" s="113">
        <f t="shared" si="38"/>
        <v>0.02</v>
      </c>
      <c r="L334" s="113">
        <f t="shared" si="39"/>
        <v>0.02</v>
      </c>
      <c r="M334"/>
      <c r="N334"/>
    </row>
    <row r="335" spans="1:14" ht="24" x14ac:dyDescent="0.25">
      <c r="A335" s="6" t="s">
        <v>65</v>
      </c>
      <c r="B335" s="153" t="s">
        <v>85</v>
      </c>
      <c r="C335" s="153" t="s">
        <v>22</v>
      </c>
      <c r="D335" s="144">
        <v>0.41</v>
      </c>
      <c r="E335" s="145">
        <v>0.46</v>
      </c>
      <c r="F335" s="146">
        <v>0.55000000000000004</v>
      </c>
      <c r="G335" s="146">
        <v>0.51</v>
      </c>
      <c r="H335" s="27">
        <v>4</v>
      </c>
      <c r="I335" s="27">
        <f t="shared" si="36"/>
        <v>4</v>
      </c>
      <c r="J335" s="113">
        <f t="shared" si="37"/>
        <v>0.41</v>
      </c>
      <c r="K335" s="113">
        <f t="shared" si="38"/>
        <v>0.48249999999999998</v>
      </c>
      <c r="L335" s="113">
        <f t="shared" si="39"/>
        <v>0.55000000000000004</v>
      </c>
      <c r="M335"/>
      <c r="N335"/>
    </row>
    <row r="336" spans="1:14" ht="24" x14ac:dyDescent="0.25">
      <c r="A336" s="6" t="s">
        <v>44</v>
      </c>
      <c r="B336" s="153" t="s">
        <v>85</v>
      </c>
      <c r="C336" s="153" t="s">
        <v>22</v>
      </c>
      <c r="D336" s="144">
        <v>197.4</v>
      </c>
      <c r="E336" s="145">
        <v>205.2</v>
      </c>
      <c r="F336" s="146">
        <v>284.7</v>
      </c>
      <c r="G336" s="146">
        <v>307.5</v>
      </c>
      <c r="H336" s="27">
        <v>4</v>
      </c>
      <c r="I336" s="27">
        <f t="shared" si="36"/>
        <v>4</v>
      </c>
      <c r="J336" s="113">
        <f t="shared" si="37"/>
        <v>197.4</v>
      </c>
      <c r="K336" s="113">
        <f t="shared" si="38"/>
        <v>248.7</v>
      </c>
      <c r="L336" s="113">
        <f t="shared" si="39"/>
        <v>307.5</v>
      </c>
      <c r="M336"/>
      <c r="N336"/>
    </row>
    <row r="337" spans="1:14" ht="24" x14ac:dyDescent="0.25">
      <c r="A337" s="6" t="s">
        <v>68</v>
      </c>
      <c r="B337" s="153" t="s">
        <v>85</v>
      </c>
      <c r="C337" s="153" t="s">
        <v>22</v>
      </c>
      <c r="D337" s="144">
        <v>0.05</v>
      </c>
      <c r="E337" s="145">
        <v>0.05</v>
      </c>
      <c r="F337" s="146">
        <v>0.1</v>
      </c>
      <c r="G337" s="146">
        <v>7.0000000000000007E-2</v>
      </c>
      <c r="H337" s="27">
        <v>4</v>
      </c>
      <c r="I337" s="27">
        <f t="shared" si="36"/>
        <v>4</v>
      </c>
      <c r="J337" s="113">
        <f t="shared" si="37"/>
        <v>0.05</v>
      </c>
      <c r="K337" s="113">
        <f t="shared" si="38"/>
        <v>6.7500000000000004E-2</v>
      </c>
      <c r="L337" s="113">
        <f t="shared" si="39"/>
        <v>0.1</v>
      </c>
      <c r="M337"/>
      <c r="N337"/>
    </row>
    <row r="338" spans="1:14" ht="19.899999999999999" customHeight="1" x14ac:dyDescent="0.25">
      <c r="A338" s="6" t="s">
        <v>40</v>
      </c>
      <c r="B338" s="156" t="s">
        <v>41</v>
      </c>
      <c r="C338" s="153" t="s">
        <v>22</v>
      </c>
      <c r="D338" s="144">
        <v>6.1</v>
      </c>
      <c r="E338" s="145">
        <v>6.2</v>
      </c>
      <c r="F338" s="154">
        <v>6.2</v>
      </c>
      <c r="G338" s="154">
        <v>6.1</v>
      </c>
      <c r="H338" s="27">
        <v>4</v>
      </c>
      <c r="I338" s="27">
        <f t="shared" si="36"/>
        <v>4</v>
      </c>
      <c r="J338" s="113">
        <f t="shared" si="37"/>
        <v>6.1</v>
      </c>
      <c r="K338" s="113">
        <f t="shared" si="38"/>
        <v>6.15</v>
      </c>
      <c r="L338" s="113">
        <f t="shared" si="39"/>
        <v>6.2</v>
      </c>
      <c r="M338"/>
      <c r="N338"/>
    </row>
    <row r="339" spans="1:14" x14ac:dyDescent="0.25">
      <c r="A339" s="22"/>
      <c r="B339" s="22"/>
      <c r="C339" s="22"/>
      <c r="D339" s="22"/>
      <c r="E339" s="22"/>
      <c r="F339" s="74"/>
      <c r="G339" s="74"/>
      <c r="H339" s="23"/>
      <c r="I339" s="23"/>
      <c r="J339" s="23"/>
      <c r="K339" s="23"/>
      <c r="L339" s="23"/>
      <c r="M339"/>
      <c r="N339"/>
    </row>
    <row r="340" spans="1:14" x14ac:dyDescent="0.25">
      <c r="A340" s="205" t="s">
        <v>5</v>
      </c>
      <c r="B340" s="205"/>
      <c r="C340" s="22"/>
      <c r="D340" s="101">
        <v>45363</v>
      </c>
      <c r="E340" s="107">
        <v>45455</v>
      </c>
      <c r="F340" s="103">
        <v>45545</v>
      </c>
      <c r="G340" s="103" t="s">
        <v>83</v>
      </c>
      <c r="H340" s="23"/>
      <c r="I340" s="23"/>
      <c r="J340" s="23"/>
      <c r="K340" s="23"/>
      <c r="L340" s="23"/>
      <c r="M340" s="23"/>
      <c r="N340"/>
    </row>
    <row r="341" spans="1:14" x14ac:dyDescent="0.25">
      <c r="A341" s="206" t="s">
        <v>7</v>
      </c>
      <c r="B341" s="206"/>
      <c r="C341" s="42"/>
      <c r="D341" s="104">
        <v>45377</v>
      </c>
      <c r="E341" s="106">
        <v>45468</v>
      </c>
      <c r="F341" s="102">
        <v>45553</v>
      </c>
      <c r="G341" s="103" t="s">
        <v>8</v>
      </c>
      <c r="H341" s="23"/>
      <c r="I341" s="23"/>
      <c r="J341" s="23"/>
      <c r="K341" s="23"/>
      <c r="L341" s="23"/>
      <c r="M341" s="23"/>
      <c r="N341"/>
    </row>
    <row r="342" spans="1:14" x14ac:dyDescent="0.25">
      <c r="A342" s="207" t="s">
        <v>9</v>
      </c>
      <c r="B342" s="207"/>
      <c r="C342" s="43"/>
      <c r="D342" s="104">
        <v>45378</v>
      </c>
      <c r="E342" s="106">
        <v>45469</v>
      </c>
      <c r="F342" s="102">
        <v>45566</v>
      </c>
      <c r="G342" s="103">
        <v>45667</v>
      </c>
      <c r="H342" s="23"/>
      <c r="I342" s="23"/>
      <c r="J342" s="23"/>
      <c r="K342" s="23"/>
      <c r="L342" s="23"/>
      <c r="M342" s="23"/>
      <c r="N342"/>
    </row>
    <row r="343" spans="1:14" x14ac:dyDescent="0.25">
      <c r="A343" s="22"/>
      <c r="B343" s="22"/>
      <c r="C343" s="22"/>
      <c r="D343" s="22"/>
      <c r="E343" s="22"/>
      <c r="F343" s="74"/>
      <c r="G343" s="74"/>
      <c r="H343" s="23"/>
      <c r="I343" s="23"/>
      <c r="J343" s="23"/>
      <c r="K343" s="23"/>
      <c r="L343" s="23"/>
      <c r="M343" s="23"/>
      <c r="N343"/>
    </row>
    <row r="344" spans="1:14" x14ac:dyDescent="0.25">
      <c r="A344" s="22"/>
      <c r="B344" s="22"/>
      <c r="C344" s="22"/>
      <c r="D344" s="22"/>
      <c r="E344" s="22"/>
      <c r="F344" s="74"/>
      <c r="G344" s="74"/>
      <c r="H344" s="23"/>
      <c r="I344" s="23"/>
      <c r="J344" s="23"/>
      <c r="K344" s="23"/>
      <c r="L344" s="23"/>
      <c r="M344"/>
      <c r="N344"/>
    </row>
    <row r="345" spans="1:14" x14ac:dyDescent="0.25">
      <c r="A345" s="1" t="s">
        <v>87</v>
      </c>
      <c r="B345" s="22"/>
      <c r="C345" s="22"/>
      <c r="D345" s="22"/>
      <c r="E345" s="22"/>
      <c r="F345" s="74"/>
      <c r="G345" s="74"/>
      <c r="H345" s="23"/>
      <c r="I345" s="23"/>
      <c r="J345" s="23"/>
      <c r="K345" s="23"/>
      <c r="L345" s="23"/>
      <c r="M345"/>
      <c r="N345"/>
    </row>
    <row r="346" spans="1:14" ht="72" x14ac:dyDescent="0.25">
      <c r="A346" s="4" t="s">
        <v>11</v>
      </c>
      <c r="B346" s="4" t="s">
        <v>12</v>
      </c>
      <c r="C346" s="4" t="s">
        <v>13</v>
      </c>
      <c r="D346" s="5"/>
      <c r="E346" s="5"/>
      <c r="F346" s="67"/>
      <c r="G346" s="92"/>
      <c r="H346" s="5" t="s">
        <v>15</v>
      </c>
      <c r="I346" s="5" t="s">
        <v>16</v>
      </c>
      <c r="J346" s="5" t="s">
        <v>17</v>
      </c>
      <c r="K346" s="5" t="s">
        <v>18</v>
      </c>
      <c r="L346" s="5" t="s">
        <v>19</v>
      </c>
      <c r="M346"/>
      <c r="N346"/>
    </row>
    <row r="347" spans="1:14" ht="24" x14ac:dyDescent="0.25">
      <c r="A347" s="6" t="s">
        <v>24</v>
      </c>
      <c r="B347" s="153" t="s">
        <v>85</v>
      </c>
      <c r="C347" s="153" t="s">
        <v>22</v>
      </c>
      <c r="D347" s="154">
        <v>0.48</v>
      </c>
      <c r="E347" s="154">
        <v>0.77</v>
      </c>
      <c r="F347" s="146">
        <v>0.95</v>
      </c>
      <c r="G347" s="157">
        <v>1.4</v>
      </c>
      <c r="H347" s="27">
        <v>4</v>
      </c>
      <c r="I347" s="27">
        <f>COUNT(D347:G347)</f>
        <v>4</v>
      </c>
      <c r="J347" s="147">
        <f>MIN(D347:G347)</f>
        <v>0.48</v>
      </c>
      <c r="K347" s="147">
        <f>AVERAGE(D347:G347)</f>
        <v>0.9</v>
      </c>
      <c r="L347" s="147">
        <f>MAX(D347:G347)</f>
        <v>1.4</v>
      </c>
      <c r="M347"/>
      <c r="N347"/>
    </row>
    <row r="348" spans="1:14" ht="24" x14ac:dyDescent="0.25">
      <c r="A348" s="6" t="s">
        <v>26</v>
      </c>
      <c r="B348" s="153" t="s">
        <v>85</v>
      </c>
      <c r="C348" s="153" t="s">
        <v>22</v>
      </c>
      <c r="D348" s="154">
        <v>1</v>
      </c>
      <c r="E348" s="154">
        <v>5.4</v>
      </c>
      <c r="F348" s="146">
        <v>3</v>
      </c>
      <c r="G348" s="158">
        <v>1</v>
      </c>
      <c r="H348" s="27">
        <v>4</v>
      </c>
      <c r="I348" s="27">
        <f t="shared" ref="I348:I357" si="40">COUNT(D348:G348)</f>
        <v>4</v>
      </c>
      <c r="J348" s="147">
        <f t="shared" ref="J348:J357" si="41">MIN(D348:G348)</f>
        <v>1</v>
      </c>
      <c r="K348" s="147">
        <f t="shared" ref="K348:K357" si="42">AVERAGE(D348:G348)</f>
        <v>2.6</v>
      </c>
      <c r="L348" s="147">
        <f t="shared" ref="L348:L357" si="43">MAX(D348:G348)</f>
        <v>5.4</v>
      </c>
      <c r="M348"/>
      <c r="N348"/>
    </row>
    <row r="349" spans="1:14" ht="24" x14ac:dyDescent="0.25">
      <c r="A349" s="6" t="s">
        <v>61</v>
      </c>
      <c r="B349" s="153" t="s">
        <v>86</v>
      </c>
      <c r="C349" s="153" t="s">
        <v>22</v>
      </c>
      <c r="D349" s="154">
        <v>348</v>
      </c>
      <c r="E349" s="154">
        <v>343</v>
      </c>
      <c r="F349" s="146">
        <v>316</v>
      </c>
      <c r="G349" s="159">
        <v>349</v>
      </c>
      <c r="H349" s="27">
        <v>4</v>
      </c>
      <c r="I349" s="27">
        <f t="shared" si="40"/>
        <v>4</v>
      </c>
      <c r="J349" s="147">
        <f t="shared" si="41"/>
        <v>316</v>
      </c>
      <c r="K349" s="147">
        <f t="shared" si="42"/>
        <v>339</v>
      </c>
      <c r="L349" s="147">
        <f t="shared" si="43"/>
        <v>349</v>
      </c>
      <c r="M349"/>
      <c r="N349"/>
    </row>
    <row r="350" spans="1:14" ht="24" x14ac:dyDescent="0.25">
      <c r="A350" s="6" t="s">
        <v>62</v>
      </c>
      <c r="B350" s="153" t="s">
        <v>85</v>
      </c>
      <c r="C350" s="153" t="s">
        <v>22</v>
      </c>
      <c r="D350" s="144">
        <v>3.0000000000000001E-3</v>
      </c>
      <c r="E350" s="145">
        <v>3.0000000000000001E-3</v>
      </c>
      <c r="F350" s="146">
        <v>1.6E-2</v>
      </c>
      <c r="G350" s="160">
        <v>2E-3</v>
      </c>
      <c r="H350" s="27">
        <v>4</v>
      </c>
      <c r="I350" s="27">
        <f t="shared" si="40"/>
        <v>4</v>
      </c>
      <c r="J350" s="147">
        <f t="shared" si="41"/>
        <v>2E-3</v>
      </c>
      <c r="K350" s="147">
        <f t="shared" si="42"/>
        <v>6.0000000000000001E-3</v>
      </c>
      <c r="L350" s="147">
        <f t="shared" si="43"/>
        <v>1.6E-2</v>
      </c>
      <c r="M350"/>
      <c r="N350"/>
    </row>
    <row r="351" spans="1:14" ht="24" x14ac:dyDescent="0.25">
      <c r="A351" s="6" t="s">
        <v>34</v>
      </c>
      <c r="B351" s="153" t="s">
        <v>85</v>
      </c>
      <c r="C351" s="153" t="s">
        <v>22</v>
      </c>
      <c r="D351" s="144">
        <v>0.54800000000000004</v>
      </c>
      <c r="E351" s="161">
        <v>0.60099999999999998</v>
      </c>
      <c r="F351" s="146">
        <v>0.63200000000000001</v>
      </c>
      <c r="G351" s="160">
        <v>1.05</v>
      </c>
      <c r="H351" s="27">
        <v>4</v>
      </c>
      <c r="I351" s="27">
        <f t="shared" si="40"/>
        <v>4</v>
      </c>
      <c r="J351" s="147">
        <f t="shared" si="41"/>
        <v>0.54800000000000004</v>
      </c>
      <c r="K351" s="147">
        <f t="shared" si="42"/>
        <v>0.7077500000000001</v>
      </c>
      <c r="L351" s="147">
        <f t="shared" si="43"/>
        <v>1.05</v>
      </c>
      <c r="M351"/>
      <c r="N351"/>
    </row>
    <row r="352" spans="1:14" ht="24" x14ac:dyDescent="0.25">
      <c r="A352" s="6" t="s">
        <v>64</v>
      </c>
      <c r="B352" s="153" t="s">
        <v>85</v>
      </c>
      <c r="C352" s="153" t="s">
        <v>22</v>
      </c>
      <c r="D352" s="144">
        <v>0.02</v>
      </c>
      <c r="E352" s="145">
        <v>0.02</v>
      </c>
      <c r="F352" s="146">
        <v>0.02</v>
      </c>
      <c r="G352" s="157">
        <v>0.71</v>
      </c>
      <c r="H352" s="27">
        <v>4</v>
      </c>
      <c r="I352" s="27">
        <f t="shared" si="40"/>
        <v>4</v>
      </c>
      <c r="J352" s="147">
        <f t="shared" si="41"/>
        <v>0.02</v>
      </c>
      <c r="K352" s="147">
        <f t="shared" si="42"/>
        <v>0.1925</v>
      </c>
      <c r="L352" s="147">
        <f t="shared" si="43"/>
        <v>0.71</v>
      </c>
      <c r="M352"/>
      <c r="N352"/>
    </row>
    <row r="353" spans="1:14" ht="24" x14ac:dyDescent="0.25">
      <c r="A353" s="6" t="s">
        <v>36</v>
      </c>
      <c r="B353" s="153" t="s">
        <v>85</v>
      </c>
      <c r="C353" s="153" t="s">
        <v>22</v>
      </c>
      <c r="D353" s="155">
        <v>0.02</v>
      </c>
      <c r="E353" s="145">
        <v>0.02</v>
      </c>
      <c r="F353" s="146">
        <v>0.02</v>
      </c>
      <c r="G353" s="157">
        <v>0.02</v>
      </c>
      <c r="H353" s="27">
        <v>4</v>
      </c>
      <c r="I353" s="27">
        <f t="shared" si="40"/>
        <v>4</v>
      </c>
      <c r="J353" s="147">
        <f t="shared" si="41"/>
        <v>0.02</v>
      </c>
      <c r="K353" s="147">
        <f t="shared" si="42"/>
        <v>0.02</v>
      </c>
      <c r="L353" s="147">
        <f t="shared" si="43"/>
        <v>0.02</v>
      </c>
      <c r="M353"/>
      <c r="N353"/>
    </row>
    <row r="354" spans="1:14" ht="24" x14ac:dyDescent="0.25">
      <c r="A354" s="6" t="s">
        <v>65</v>
      </c>
      <c r="B354" s="153" t="s">
        <v>85</v>
      </c>
      <c r="C354" s="153" t="s">
        <v>22</v>
      </c>
      <c r="D354" s="144">
        <v>0.9</v>
      </c>
      <c r="E354" s="145">
        <v>1.3</v>
      </c>
      <c r="F354" s="146">
        <v>1.59</v>
      </c>
      <c r="G354" s="157">
        <v>2.74</v>
      </c>
      <c r="H354" s="27">
        <v>4</v>
      </c>
      <c r="I354" s="27">
        <f t="shared" si="40"/>
        <v>4</v>
      </c>
      <c r="J354" s="147">
        <f t="shared" si="41"/>
        <v>0.9</v>
      </c>
      <c r="K354" s="147">
        <f t="shared" si="42"/>
        <v>1.6325000000000001</v>
      </c>
      <c r="L354" s="147">
        <f t="shared" si="43"/>
        <v>2.74</v>
      </c>
      <c r="M354"/>
      <c r="N354"/>
    </row>
    <row r="355" spans="1:14" ht="24" x14ac:dyDescent="0.25">
      <c r="A355" s="6" t="s">
        <v>44</v>
      </c>
      <c r="B355" s="153" t="s">
        <v>85</v>
      </c>
      <c r="C355" s="153" t="s">
        <v>22</v>
      </c>
      <c r="D355" s="144">
        <v>104.9</v>
      </c>
      <c r="E355" s="145">
        <v>67</v>
      </c>
      <c r="F355" s="146">
        <v>33.1</v>
      </c>
      <c r="G355" s="157">
        <v>96.9</v>
      </c>
      <c r="H355" s="27">
        <v>4</v>
      </c>
      <c r="I355" s="27">
        <f t="shared" si="40"/>
        <v>4</v>
      </c>
      <c r="J355" s="147">
        <f t="shared" si="41"/>
        <v>33.1</v>
      </c>
      <c r="K355" s="147">
        <f t="shared" si="42"/>
        <v>75.474999999999994</v>
      </c>
      <c r="L355" s="147">
        <f t="shared" si="43"/>
        <v>104.9</v>
      </c>
      <c r="M355"/>
      <c r="N355"/>
    </row>
    <row r="356" spans="1:14" ht="24" x14ac:dyDescent="0.25">
      <c r="A356" s="6" t="s">
        <v>68</v>
      </c>
      <c r="B356" s="153" t="s">
        <v>85</v>
      </c>
      <c r="C356" s="153" t="s">
        <v>22</v>
      </c>
      <c r="D356" s="144">
        <v>0.88</v>
      </c>
      <c r="E356" s="145">
        <v>1.3</v>
      </c>
      <c r="F356" s="146">
        <v>1.59</v>
      </c>
      <c r="G356" s="157">
        <v>2.0299999999999998</v>
      </c>
      <c r="H356" s="27">
        <v>4</v>
      </c>
      <c r="I356" s="27">
        <f t="shared" si="40"/>
        <v>4</v>
      </c>
      <c r="J356" s="147">
        <f t="shared" si="41"/>
        <v>0.88</v>
      </c>
      <c r="K356" s="147">
        <f t="shared" si="42"/>
        <v>1.4500000000000002</v>
      </c>
      <c r="L356" s="147">
        <f t="shared" si="43"/>
        <v>2.0299999999999998</v>
      </c>
      <c r="M356"/>
      <c r="N356"/>
    </row>
    <row r="357" spans="1:14" ht="18.600000000000001" customHeight="1" x14ac:dyDescent="0.25">
      <c r="A357" s="6" t="s">
        <v>40</v>
      </c>
      <c r="B357" s="156" t="s">
        <v>41</v>
      </c>
      <c r="C357" s="153" t="s">
        <v>22</v>
      </c>
      <c r="D357" s="144">
        <v>5</v>
      </c>
      <c r="E357" s="145">
        <v>5.3</v>
      </c>
      <c r="F357" s="154">
        <v>5.3</v>
      </c>
      <c r="G357" s="162">
        <v>5.5</v>
      </c>
      <c r="H357" s="27">
        <v>4</v>
      </c>
      <c r="I357" s="27">
        <f t="shared" si="40"/>
        <v>4</v>
      </c>
      <c r="J357" s="147">
        <f t="shared" si="41"/>
        <v>5</v>
      </c>
      <c r="K357" s="147">
        <f t="shared" si="42"/>
        <v>5.2750000000000004</v>
      </c>
      <c r="L357" s="147">
        <f t="shared" si="43"/>
        <v>5.5</v>
      </c>
      <c r="M357"/>
      <c r="N357"/>
    </row>
    <row r="358" spans="1:14" x14ac:dyDescent="0.25">
      <c r="A358" s="44"/>
      <c r="B358" s="45"/>
      <c r="C358" s="45"/>
      <c r="D358" s="45"/>
      <c r="E358" s="45"/>
      <c r="F358" s="79"/>
      <c r="G358" s="74"/>
      <c r="H358" s="23"/>
      <c r="I358" s="23"/>
      <c r="J358" s="46"/>
      <c r="K358" s="46"/>
      <c r="L358" s="46"/>
      <c r="M358"/>
      <c r="N358"/>
    </row>
    <row r="359" spans="1:14" x14ac:dyDescent="0.25">
      <c r="A359" s="44"/>
      <c r="B359" s="45"/>
      <c r="C359" s="45"/>
      <c r="D359" s="45"/>
      <c r="E359" s="45"/>
      <c r="F359" s="79"/>
      <c r="G359" s="74"/>
      <c r="H359" s="23"/>
      <c r="I359" s="23"/>
      <c r="J359" s="46"/>
      <c r="K359" s="46"/>
      <c r="L359" s="46"/>
      <c r="M359"/>
      <c r="N359"/>
    </row>
    <row r="360" spans="1:14" x14ac:dyDescent="0.25">
      <c r="A360" s="205" t="s">
        <v>5</v>
      </c>
      <c r="B360" s="205"/>
      <c r="C360" s="45"/>
      <c r="D360" s="101">
        <v>45363</v>
      </c>
      <c r="E360" s="107">
        <v>45455</v>
      </c>
      <c r="F360" s="103">
        <v>45545</v>
      </c>
      <c r="G360" s="103" t="s">
        <v>83</v>
      </c>
      <c r="H360" s="23"/>
      <c r="I360" s="23"/>
      <c r="J360" s="46"/>
      <c r="K360" s="46"/>
      <c r="L360" s="46"/>
      <c r="M360" s="46"/>
      <c r="N360"/>
    </row>
    <row r="361" spans="1:14" x14ac:dyDescent="0.25">
      <c r="A361" s="206" t="s">
        <v>7</v>
      </c>
      <c r="B361" s="206"/>
      <c r="C361" s="42"/>
      <c r="D361" s="104">
        <v>45377</v>
      </c>
      <c r="E361" s="106">
        <v>45468</v>
      </c>
      <c r="F361" s="102">
        <v>45553</v>
      </c>
      <c r="G361" s="103" t="s">
        <v>8</v>
      </c>
      <c r="H361" s="23"/>
      <c r="I361" s="23"/>
      <c r="J361" s="46"/>
      <c r="K361" s="46"/>
      <c r="L361" s="46"/>
      <c r="M361" s="46"/>
      <c r="N361"/>
    </row>
    <row r="362" spans="1:14" x14ac:dyDescent="0.25">
      <c r="A362" s="207" t="s">
        <v>9</v>
      </c>
      <c r="B362" s="207"/>
      <c r="C362" s="43"/>
      <c r="D362" s="104">
        <v>45378</v>
      </c>
      <c r="E362" s="106">
        <v>45469</v>
      </c>
      <c r="F362" s="102">
        <v>45566</v>
      </c>
      <c r="G362" s="103">
        <v>45667</v>
      </c>
      <c r="H362" s="23"/>
      <c r="I362" s="23"/>
      <c r="J362" s="46"/>
      <c r="K362" s="46"/>
      <c r="L362" s="46"/>
      <c r="M362" s="46"/>
      <c r="N362"/>
    </row>
    <row r="363" spans="1:14" x14ac:dyDescent="0.25">
      <c r="A363" s="22"/>
      <c r="B363" s="22"/>
      <c r="C363" s="22"/>
      <c r="D363" s="22"/>
      <c r="E363" s="22"/>
      <c r="F363" s="74"/>
      <c r="G363" s="74"/>
      <c r="H363" s="23"/>
      <c r="I363" s="23"/>
      <c r="J363" s="23"/>
      <c r="K363" s="23"/>
      <c r="L363" s="23"/>
      <c r="M363"/>
      <c r="N363"/>
    </row>
    <row r="364" spans="1:14" x14ac:dyDescent="0.25">
      <c r="A364" s="1" t="s">
        <v>88</v>
      </c>
      <c r="B364" s="22"/>
      <c r="C364" s="22"/>
      <c r="D364" s="22"/>
      <c r="E364" s="22"/>
      <c r="F364" s="74"/>
      <c r="G364" s="74"/>
      <c r="H364" s="23"/>
      <c r="I364" s="23"/>
      <c r="J364" s="23"/>
      <c r="K364" s="23"/>
      <c r="L364" s="23"/>
      <c r="M364"/>
      <c r="N364"/>
    </row>
    <row r="365" spans="1:14" ht="72" x14ac:dyDescent="0.25">
      <c r="A365" s="4" t="s">
        <v>11</v>
      </c>
      <c r="B365" s="4" t="s">
        <v>12</v>
      </c>
      <c r="C365" s="4" t="s">
        <v>13</v>
      </c>
      <c r="D365" s="5"/>
      <c r="E365" s="5"/>
      <c r="F365" s="67"/>
      <c r="G365" s="92"/>
      <c r="H365" s="5" t="s">
        <v>15</v>
      </c>
      <c r="I365" s="5" t="s">
        <v>16</v>
      </c>
      <c r="J365" s="5" t="s">
        <v>17</v>
      </c>
      <c r="K365" s="5" t="s">
        <v>18</v>
      </c>
      <c r="L365" s="5" t="s">
        <v>19</v>
      </c>
      <c r="M365"/>
      <c r="N365"/>
    </row>
    <row r="366" spans="1:14" ht="24" x14ac:dyDescent="0.25">
      <c r="A366" s="163" t="s">
        <v>24</v>
      </c>
      <c r="B366" s="153" t="s">
        <v>85</v>
      </c>
      <c r="C366" s="153" t="s">
        <v>22</v>
      </c>
      <c r="D366" s="154">
        <v>3.03</v>
      </c>
      <c r="E366" s="154">
        <v>3.9</v>
      </c>
      <c r="F366" s="146">
        <v>2.6</v>
      </c>
      <c r="G366" s="146">
        <v>1.81</v>
      </c>
      <c r="H366" s="27">
        <v>4</v>
      </c>
      <c r="I366" s="164">
        <f>COUNT(D366:G366)</f>
        <v>4</v>
      </c>
      <c r="J366" s="165">
        <f>MIN(D366:G366)</f>
        <v>1.81</v>
      </c>
      <c r="K366" s="165">
        <f>AVERAGE(D366:G366)</f>
        <v>2.835</v>
      </c>
      <c r="L366" s="165">
        <f>MAX(D366:G366)</f>
        <v>3.9</v>
      </c>
      <c r="M366"/>
      <c r="N366"/>
    </row>
    <row r="367" spans="1:14" ht="24" x14ac:dyDescent="0.25">
      <c r="A367" s="6" t="s">
        <v>26</v>
      </c>
      <c r="B367" s="153" t="s">
        <v>85</v>
      </c>
      <c r="C367" s="153" t="s">
        <v>22</v>
      </c>
      <c r="D367" s="154">
        <v>15</v>
      </c>
      <c r="E367" s="154">
        <v>14</v>
      </c>
      <c r="F367" s="146">
        <v>9</v>
      </c>
      <c r="G367" s="146">
        <v>7.2</v>
      </c>
      <c r="H367" s="27">
        <v>4</v>
      </c>
      <c r="I367" s="164">
        <f t="shared" ref="I367:I376" si="44">COUNT(D367:G367)</f>
        <v>4</v>
      </c>
      <c r="J367" s="165">
        <f t="shared" ref="J367:J376" si="45">MIN(D367:G367)</f>
        <v>7.2</v>
      </c>
      <c r="K367" s="165">
        <f t="shared" ref="K367:K376" si="46">AVERAGE(D367:G367)</f>
        <v>11.3</v>
      </c>
      <c r="L367" s="165">
        <f t="shared" ref="L367:L376" si="47">MAX(D367:G367)</f>
        <v>15</v>
      </c>
      <c r="M367"/>
      <c r="N367"/>
    </row>
    <row r="368" spans="1:14" ht="24" x14ac:dyDescent="0.25">
      <c r="A368" s="6" t="s">
        <v>61</v>
      </c>
      <c r="B368" s="153" t="s">
        <v>86</v>
      </c>
      <c r="C368" s="153" t="s">
        <v>22</v>
      </c>
      <c r="D368" s="154">
        <v>960</v>
      </c>
      <c r="E368" s="154">
        <v>1054</v>
      </c>
      <c r="F368" s="146">
        <v>1048</v>
      </c>
      <c r="G368" s="146">
        <v>1046</v>
      </c>
      <c r="H368" s="27">
        <v>4</v>
      </c>
      <c r="I368" s="164">
        <f t="shared" si="44"/>
        <v>4</v>
      </c>
      <c r="J368" s="165">
        <f t="shared" si="45"/>
        <v>960</v>
      </c>
      <c r="K368" s="165">
        <f t="shared" si="46"/>
        <v>1027</v>
      </c>
      <c r="L368" s="165">
        <f t="shared" si="47"/>
        <v>1054</v>
      </c>
      <c r="M368"/>
      <c r="N368"/>
    </row>
    <row r="369" spans="1:14" ht="24" x14ac:dyDescent="0.25">
      <c r="A369" s="6" t="s">
        <v>62</v>
      </c>
      <c r="B369" s="153" t="s">
        <v>85</v>
      </c>
      <c r="C369" s="153" t="s">
        <v>22</v>
      </c>
      <c r="D369" s="144">
        <v>2E-3</v>
      </c>
      <c r="E369" s="145">
        <v>3.0000000000000001E-3</v>
      </c>
      <c r="F369" s="146">
        <v>3.0000000000000001E-3</v>
      </c>
      <c r="G369" s="146">
        <v>2E-3</v>
      </c>
      <c r="H369" s="27">
        <v>4</v>
      </c>
      <c r="I369" s="164">
        <f t="shared" si="44"/>
        <v>4</v>
      </c>
      <c r="J369" s="165">
        <f t="shared" si="45"/>
        <v>2E-3</v>
      </c>
      <c r="K369" s="165">
        <f t="shared" si="46"/>
        <v>2.5000000000000001E-3</v>
      </c>
      <c r="L369" s="165">
        <f t="shared" si="47"/>
        <v>3.0000000000000001E-3</v>
      </c>
      <c r="M369"/>
      <c r="N369"/>
    </row>
    <row r="370" spans="1:14" ht="24" x14ac:dyDescent="0.25">
      <c r="A370" s="6" t="s">
        <v>34</v>
      </c>
      <c r="B370" s="153" t="s">
        <v>85</v>
      </c>
      <c r="C370" s="153" t="s">
        <v>22</v>
      </c>
      <c r="D370" s="144">
        <v>7.08</v>
      </c>
      <c r="E370" s="145">
        <v>9.4600000000000009</v>
      </c>
      <c r="F370" s="146">
        <v>13.9</v>
      </c>
      <c r="G370" s="146">
        <v>16.5</v>
      </c>
      <c r="H370" s="27">
        <v>4</v>
      </c>
      <c r="I370" s="164">
        <f t="shared" si="44"/>
        <v>4</v>
      </c>
      <c r="J370" s="165">
        <f t="shared" si="45"/>
        <v>7.08</v>
      </c>
      <c r="K370" s="165">
        <f t="shared" si="46"/>
        <v>11.734999999999999</v>
      </c>
      <c r="L370" s="165">
        <f t="shared" si="47"/>
        <v>16.5</v>
      </c>
      <c r="M370"/>
      <c r="N370"/>
    </row>
    <row r="371" spans="1:14" ht="24" x14ac:dyDescent="0.25">
      <c r="A371" s="6" t="s">
        <v>64</v>
      </c>
      <c r="B371" s="153" t="s">
        <v>85</v>
      </c>
      <c r="C371" s="153" t="s">
        <v>22</v>
      </c>
      <c r="D371" s="144">
        <v>0.02</v>
      </c>
      <c r="E371" s="145">
        <v>0.02</v>
      </c>
      <c r="F371" s="146">
        <v>0.02</v>
      </c>
      <c r="G371" s="146">
        <v>0.02</v>
      </c>
      <c r="H371" s="27">
        <v>4</v>
      </c>
      <c r="I371" s="164">
        <f t="shared" si="44"/>
        <v>4</v>
      </c>
      <c r="J371" s="165">
        <f t="shared" si="45"/>
        <v>0.02</v>
      </c>
      <c r="K371" s="165">
        <f t="shared" si="46"/>
        <v>0.02</v>
      </c>
      <c r="L371" s="165">
        <f t="shared" si="47"/>
        <v>0.02</v>
      </c>
      <c r="M371"/>
      <c r="N371"/>
    </row>
    <row r="372" spans="1:14" ht="24" x14ac:dyDescent="0.25">
      <c r="A372" s="6" t="s">
        <v>36</v>
      </c>
      <c r="B372" s="153" t="s">
        <v>85</v>
      </c>
      <c r="C372" s="153" t="s">
        <v>22</v>
      </c>
      <c r="D372" s="155">
        <v>0.23</v>
      </c>
      <c r="E372" s="145">
        <v>0.15</v>
      </c>
      <c r="F372" s="146">
        <v>0.13</v>
      </c>
      <c r="G372" s="146">
        <v>0.15</v>
      </c>
      <c r="H372" s="27">
        <v>4</v>
      </c>
      <c r="I372" s="164">
        <f t="shared" si="44"/>
        <v>4</v>
      </c>
      <c r="J372" s="165">
        <f t="shared" si="45"/>
        <v>0.13</v>
      </c>
      <c r="K372" s="165">
        <f t="shared" si="46"/>
        <v>0.16500000000000001</v>
      </c>
      <c r="L372" s="165">
        <f t="shared" si="47"/>
        <v>0.23</v>
      </c>
      <c r="M372"/>
      <c r="N372"/>
    </row>
    <row r="373" spans="1:14" ht="24" x14ac:dyDescent="0.25">
      <c r="A373" s="6" t="s">
        <v>65</v>
      </c>
      <c r="B373" s="153" t="s">
        <v>85</v>
      </c>
      <c r="C373" s="153" t="s">
        <v>22</v>
      </c>
      <c r="D373" s="144">
        <v>6.09</v>
      </c>
      <c r="E373" s="145">
        <v>5.99</v>
      </c>
      <c r="F373" s="146">
        <v>4.99</v>
      </c>
      <c r="G373" s="157">
        <v>4.18</v>
      </c>
      <c r="H373" s="27">
        <v>4</v>
      </c>
      <c r="I373" s="164">
        <f t="shared" si="44"/>
        <v>4</v>
      </c>
      <c r="J373" s="165">
        <f t="shared" si="45"/>
        <v>4.18</v>
      </c>
      <c r="K373" s="165">
        <f t="shared" si="46"/>
        <v>5.3125</v>
      </c>
      <c r="L373" s="165">
        <f t="shared" si="47"/>
        <v>6.09</v>
      </c>
      <c r="M373"/>
      <c r="N373"/>
    </row>
    <row r="374" spans="1:14" ht="24" x14ac:dyDescent="0.25">
      <c r="A374" s="6" t="s">
        <v>44</v>
      </c>
      <c r="B374" s="153" t="s">
        <v>85</v>
      </c>
      <c r="C374" s="153" t="s">
        <v>22</v>
      </c>
      <c r="D374" s="144">
        <v>-58.7</v>
      </c>
      <c r="E374" s="145">
        <v>-25.9</v>
      </c>
      <c r="F374" s="146">
        <v>-27.1</v>
      </c>
      <c r="G374" s="146">
        <v>-29.8</v>
      </c>
      <c r="H374" s="27">
        <v>4</v>
      </c>
      <c r="I374" s="164">
        <f t="shared" si="44"/>
        <v>4</v>
      </c>
      <c r="J374" s="165">
        <f t="shared" si="45"/>
        <v>-58.7</v>
      </c>
      <c r="K374" s="165">
        <f t="shared" si="46"/>
        <v>-35.375</v>
      </c>
      <c r="L374" s="165">
        <f t="shared" si="47"/>
        <v>-25.9</v>
      </c>
      <c r="M374"/>
      <c r="N374"/>
    </row>
    <row r="375" spans="1:14" ht="24" x14ac:dyDescent="0.25">
      <c r="A375" s="6" t="s">
        <v>68</v>
      </c>
      <c r="B375" s="153" t="s">
        <v>85</v>
      </c>
      <c r="C375" s="153" t="s">
        <v>22</v>
      </c>
      <c r="D375" s="144">
        <v>5.86</v>
      </c>
      <c r="E375" s="145">
        <v>5.84</v>
      </c>
      <c r="F375" s="146">
        <v>4.8600000000000003</v>
      </c>
      <c r="G375" s="146">
        <v>4.03</v>
      </c>
      <c r="H375" s="27">
        <v>4</v>
      </c>
      <c r="I375" s="164">
        <f t="shared" si="44"/>
        <v>4</v>
      </c>
      <c r="J375" s="165">
        <f t="shared" si="45"/>
        <v>4.03</v>
      </c>
      <c r="K375" s="165">
        <f t="shared" si="46"/>
        <v>5.1475</v>
      </c>
      <c r="L375" s="165">
        <f t="shared" si="47"/>
        <v>5.86</v>
      </c>
      <c r="M375"/>
      <c r="N375"/>
    </row>
    <row r="376" spans="1:14" ht="27.6" customHeight="1" x14ac:dyDescent="0.25">
      <c r="A376" s="6" t="s">
        <v>40</v>
      </c>
      <c r="B376" s="156" t="s">
        <v>41</v>
      </c>
      <c r="C376" s="153" t="s">
        <v>22</v>
      </c>
      <c r="D376" s="144">
        <v>6</v>
      </c>
      <c r="E376" s="145">
        <v>6.1</v>
      </c>
      <c r="F376" s="154">
        <v>6.1</v>
      </c>
      <c r="G376" s="154">
        <v>6</v>
      </c>
      <c r="H376" s="27">
        <v>4</v>
      </c>
      <c r="I376" s="164">
        <f t="shared" si="44"/>
        <v>4</v>
      </c>
      <c r="J376" s="165">
        <f t="shared" si="45"/>
        <v>6</v>
      </c>
      <c r="K376" s="165">
        <f t="shared" si="46"/>
        <v>6.05</v>
      </c>
      <c r="L376" s="165">
        <f t="shared" si="47"/>
        <v>6.1</v>
      </c>
      <c r="M376"/>
      <c r="N376"/>
    </row>
    <row r="377" spans="1:14" x14ac:dyDescent="0.25">
      <c r="A377" s="22"/>
      <c r="B377" s="22"/>
      <c r="C377" s="22"/>
      <c r="D377" s="22"/>
      <c r="E377" s="22"/>
      <c r="F377" s="74"/>
      <c r="G377" s="74"/>
      <c r="H377" s="23"/>
      <c r="I377" s="23"/>
      <c r="J377" s="23"/>
      <c r="K377" s="23"/>
      <c r="L377" s="23"/>
      <c r="M377" s="23"/>
      <c r="N377"/>
    </row>
    <row r="378" spans="1:14" x14ac:dyDescent="0.25">
      <c r="N378"/>
    </row>
    <row r="379" spans="1:14" x14ac:dyDescent="0.25">
      <c r="A379" s="205" t="s">
        <v>5</v>
      </c>
      <c r="B379" s="205"/>
      <c r="D379" s="101">
        <v>45363</v>
      </c>
      <c r="E379" s="107">
        <v>45455</v>
      </c>
      <c r="F379" s="103">
        <v>45544</v>
      </c>
      <c r="G379" s="103" t="s">
        <v>83</v>
      </c>
      <c r="N379"/>
    </row>
    <row r="380" spans="1:14" x14ac:dyDescent="0.25">
      <c r="A380" s="206" t="s">
        <v>7</v>
      </c>
      <c r="B380" s="206"/>
      <c r="C380" s="42"/>
      <c r="D380" s="104">
        <v>45377</v>
      </c>
      <c r="E380" s="106">
        <v>45468</v>
      </c>
      <c r="F380" s="102">
        <v>45553</v>
      </c>
      <c r="G380" s="103" t="s">
        <v>8</v>
      </c>
      <c r="N380"/>
    </row>
    <row r="381" spans="1:14" x14ac:dyDescent="0.25">
      <c r="A381" s="207" t="s">
        <v>9</v>
      </c>
      <c r="B381" s="207"/>
      <c r="C381" s="43"/>
      <c r="D381" s="104">
        <v>45378</v>
      </c>
      <c r="E381" s="106">
        <v>45469</v>
      </c>
      <c r="F381" s="102">
        <v>45566</v>
      </c>
      <c r="G381" s="103">
        <v>45667</v>
      </c>
      <c r="N381"/>
    </row>
    <row r="382" spans="1:14" x14ac:dyDescent="0.25">
      <c r="N382"/>
    </row>
    <row r="383" spans="1:14" x14ac:dyDescent="0.25">
      <c r="A383" s="1" t="s">
        <v>89</v>
      </c>
      <c r="B383" s="22"/>
      <c r="C383" s="22"/>
      <c r="D383" s="22"/>
      <c r="E383" s="22"/>
      <c r="F383" s="74"/>
      <c r="G383" s="74"/>
      <c r="H383" s="23"/>
      <c r="I383" s="23"/>
      <c r="J383" s="23"/>
      <c r="K383" s="23"/>
      <c r="L383" s="23"/>
      <c r="M383"/>
      <c r="N383"/>
    </row>
    <row r="384" spans="1:14" ht="72" x14ac:dyDescent="0.25">
      <c r="A384" s="4" t="s">
        <v>11</v>
      </c>
      <c r="B384" s="4" t="s">
        <v>12</v>
      </c>
      <c r="C384" s="4" t="s">
        <v>13</v>
      </c>
      <c r="D384" s="99" t="s">
        <v>14</v>
      </c>
      <c r="E384" s="99" t="s">
        <v>14</v>
      </c>
      <c r="F384" s="99" t="s">
        <v>14</v>
      </c>
      <c r="G384" s="99" t="s">
        <v>14</v>
      </c>
      <c r="H384" s="5" t="s">
        <v>15</v>
      </c>
      <c r="I384" s="5" t="s">
        <v>16</v>
      </c>
      <c r="J384" s="5" t="s">
        <v>17</v>
      </c>
      <c r="K384" s="5" t="s">
        <v>18</v>
      </c>
      <c r="L384" s="5" t="s">
        <v>19</v>
      </c>
      <c r="M384"/>
      <c r="N384"/>
    </row>
    <row r="385" spans="1:24" ht="24" x14ac:dyDescent="0.25">
      <c r="A385" s="6" t="s">
        <v>24</v>
      </c>
      <c r="B385" s="113" t="s">
        <v>21</v>
      </c>
      <c r="C385" s="153" t="s">
        <v>22</v>
      </c>
      <c r="D385" s="63" t="s">
        <v>23</v>
      </c>
      <c r="E385" s="63" t="s">
        <v>23</v>
      </c>
      <c r="F385" s="63" t="s">
        <v>23</v>
      </c>
      <c r="G385" s="63" t="s">
        <v>23</v>
      </c>
      <c r="H385" s="8">
        <v>4</v>
      </c>
      <c r="I385" s="8">
        <f>COUNT(D385:G385)</f>
        <v>0</v>
      </c>
      <c r="J385" s="147">
        <f>MIN(D385:G385)</f>
        <v>0</v>
      </c>
      <c r="K385" s="27" t="e">
        <f>AVERAGE(D385:G385)</f>
        <v>#DIV/0!</v>
      </c>
      <c r="L385" s="147">
        <f>MAX(D385:G385)</f>
        <v>0</v>
      </c>
      <c r="M385"/>
      <c r="N385"/>
    </row>
    <row r="386" spans="1:24" ht="24" x14ac:dyDescent="0.25">
      <c r="A386" s="6" t="s">
        <v>26</v>
      </c>
      <c r="B386" s="113" t="s">
        <v>21</v>
      </c>
      <c r="C386" s="153" t="s">
        <v>22</v>
      </c>
      <c r="D386" s="63" t="s">
        <v>23</v>
      </c>
      <c r="E386" s="63" t="s">
        <v>23</v>
      </c>
      <c r="F386" s="63" t="s">
        <v>23</v>
      </c>
      <c r="G386" s="63" t="s">
        <v>23</v>
      </c>
      <c r="H386" s="8">
        <v>4</v>
      </c>
      <c r="I386" s="8">
        <f t="shared" ref="I386:I396" si="48">COUNT(D386:G386)</f>
        <v>0</v>
      </c>
      <c r="J386" s="147">
        <f t="shared" ref="J386:J396" si="49">MIN(D386:G386)</f>
        <v>0</v>
      </c>
      <c r="K386" s="27" t="e">
        <f t="shared" ref="K386:K396" si="50">AVERAGE(D386:G386)</f>
        <v>#DIV/0!</v>
      </c>
      <c r="L386" s="147">
        <f t="shared" ref="L386:L396" si="51">MAX(D386:G386)</f>
        <v>0</v>
      </c>
      <c r="M386"/>
      <c r="N386"/>
    </row>
    <row r="387" spans="1:24" ht="24" x14ac:dyDescent="0.25">
      <c r="A387" s="6" t="s">
        <v>61</v>
      </c>
      <c r="B387" s="7" t="s">
        <v>30</v>
      </c>
      <c r="C387" s="153" t="s">
        <v>22</v>
      </c>
      <c r="D387" s="63" t="s">
        <v>23</v>
      </c>
      <c r="E387" s="63" t="s">
        <v>23</v>
      </c>
      <c r="F387" s="63" t="s">
        <v>23</v>
      </c>
      <c r="G387" s="63" t="s">
        <v>23</v>
      </c>
      <c r="H387" s="8">
        <v>4</v>
      </c>
      <c r="I387" s="8">
        <f t="shared" si="48"/>
        <v>0</v>
      </c>
      <c r="J387" s="147">
        <f t="shared" si="49"/>
        <v>0</v>
      </c>
      <c r="K387" s="27" t="e">
        <f t="shared" si="50"/>
        <v>#DIV/0!</v>
      </c>
      <c r="L387" s="147">
        <f t="shared" si="51"/>
        <v>0</v>
      </c>
      <c r="M387"/>
      <c r="N387"/>
    </row>
    <row r="388" spans="1:24" ht="24" x14ac:dyDescent="0.25">
      <c r="A388" s="6" t="s">
        <v>62</v>
      </c>
      <c r="B388" s="113" t="s">
        <v>21</v>
      </c>
      <c r="C388" s="153" t="s">
        <v>22</v>
      </c>
      <c r="D388" s="63" t="s">
        <v>23</v>
      </c>
      <c r="E388" s="63" t="s">
        <v>23</v>
      </c>
      <c r="F388" s="63" t="s">
        <v>23</v>
      </c>
      <c r="G388" s="63" t="s">
        <v>23</v>
      </c>
      <c r="H388" s="8">
        <v>4</v>
      </c>
      <c r="I388" s="8">
        <f t="shared" si="48"/>
        <v>0</v>
      </c>
      <c r="J388" s="147">
        <f t="shared" si="49"/>
        <v>0</v>
      </c>
      <c r="K388" s="27" t="e">
        <f t="shared" si="50"/>
        <v>#DIV/0!</v>
      </c>
      <c r="L388" s="147">
        <f t="shared" si="51"/>
        <v>0</v>
      </c>
      <c r="M388"/>
      <c r="N388"/>
    </row>
    <row r="389" spans="1:24" ht="24" x14ac:dyDescent="0.25">
      <c r="A389" s="6" t="s">
        <v>34</v>
      </c>
      <c r="B389" s="113" t="s">
        <v>21</v>
      </c>
      <c r="C389" s="153" t="s">
        <v>22</v>
      </c>
      <c r="D389" s="63" t="s">
        <v>23</v>
      </c>
      <c r="E389" s="63" t="s">
        <v>23</v>
      </c>
      <c r="F389" s="63" t="s">
        <v>23</v>
      </c>
      <c r="G389" s="63" t="s">
        <v>23</v>
      </c>
      <c r="H389" s="8">
        <v>4</v>
      </c>
      <c r="I389" s="8">
        <f t="shared" si="48"/>
        <v>0</v>
      </c>
      <c r="J389" s="147">
        <f t="shared" si="49"/>
        <v>0</v>
      </c>
      <c r="K389" s="27" t="e">
        <f t="shared" si="50"/>
        <v>#DIV/0!</v>
      </c>
      <c r="L389" s="147">
        <f t="shared" si="51"/>
        <v>0</v>
      </c>
      <c r="M389"/>
      <c r="N389"/>
    </row>
    <row r="390" spans="1:24" ht="24" x14ac:dyDescent="0.25">
      <c r="A390" s="6" t="s">
        <v>64</v>
      </c>
      <c r="B390" s="113" t="s">
        <v>21</v>
      </c>
      <c r="C390" s="153" t="s">
        <v>22</v>
      </c>
      <c r="D390" s="63" t="s">
        <v>23</v>
      </c>
      <c r="E390" s="63" t="s">
        <v>23</v>
      </c>
      <c r="F390" s="63" t="s">
        <v>23</v>
      </c>
      <c r="G390" s="63" t="s">
        <v>23</v>
      </c>
      <c r="H390" s="8">
        <v>4</v>
      </c>
      <c r="I390" s="8">
        <f t="shared" si="48"/>
        <v>0</v>
      </c>
      <c r="J390" s="147">
        <f t="shared" si="49"/>
        <v>0</v>
      </c>
      <c r="K390" s="27" t="e">
        <f t="shared" si="50"/>
        <v>#DIV/0!</v>
      </c>
      <c r="L390" s="147">
        <f t="shared" si="51"/>
        <v>0</v>
      </c>
      <c r="M390"/>
      <c r="N390"/>
    </row>
    <row r="391" spans="1:24" ht="24" x14ac:dyDescent="0.25">
      <c r="A391" s="6" t="s">
        <v>36</v>
      </c>
      <c r="B391" s="113" t="s">
        <v>21</v>
      </c>
      <c r="C391" s="153" t="s">
        <v>22</v>
      </c>
      <c r="D391" s="63" t="s">
        <v>23</v>
      </c>
      <c r="E391" s="63" t="s">
        <v>23</v>
      </c>
      <c r="F391" s="63" t="s">
        <v>23</v>
      </c>
      <c r="G391" s="63" t="s">
        <v>23</v>
      </c>
      <c r="H391" s="8">
        <v>4</v>
      </c>
      <c r="I391" s="8">
        <f t="shared" si="48"/>
        <v>0</v>
      </c>
      <c r="J391" s="147">
        <f t="shared" si="49"/>
        <v>0</v>
      </c>
      <c r="K391" s="27" t="e">
        <f t="shared" si="50"/>
        <v>#DIV/0!</v>
      </c>
      <c r="L391" s="147">
        <f t="shared" si="51"/>
        <v>0</v>
      </c>
      <c r="M391"/>
      <c r="N391"/>
    </row>
    <row r="392" spans="1:24" ht="24" x14ac:dyDescent="0.25">
      <c r="A392" s="6" t="s">
        <v>65</v>
      </c>
      <c r="B392" s="113" t="s">
        <v>21</v>
      </c>
      <c r="C392" s="153" t="s">
        <v>22</v>
      </c>
      <c r="D392" s="63" t="s">
        <v>23</v>
      </c>
      <c r="E392" s="63" t="s">
        <v>23</v>
      </c>
      <c r="F392" s="63" t="s">
        <v>23</v>
      </c>
      <c r="G392" s="63" t="s">
        <v>23</v>
      </c>
      <c r="H392" s="8">
        <v>4</v>
      </c>
      <c r="I392" s="8">
        <f t="shared" si="48"/>
        <v>0</v>
      </c>
      <c r="J392" s="147">
        <f t="shared" si="49"/>
        <v>0</v>
      </c>
      <c r="K392" s="27" t="e">
        <f t="shared" si="50"/>
        <v>#DIV/0!</v>
      </c>
      <c r="L392" s="147">
        <f t="shared" si="51"/>
        <v>0</v>
      </c>
      <c r="M392"/>
      <c r="N392"/>
    </row>
    <row r="393" spans="1:24" ht="24" x14ac:dyDescent="0.25">
      <c r="A393" s="6" t="s">
        <v>40</v>
      </c>
      <c r="B393" s="166" t="s">
        <v>41</v>
      </c>
      <c r="C393" s="153" t="s">
        <v>90</v>
      </c>
      <c r="D393" s="63" t="s">
        <v>23</v>
      </c>
      <c r="E393" s="63" t="s">
        <v>23</v>
      </c>
      <c r="F393" s="63" t="s">
        <v>23</v>
      </c>
      <c r="G393" s="63" t="s">
        <v>23</v>
      </c>
      <c r="H393" s="8">
        <v>4</v>
      </c>
      <c r="I393" s="8">
        <f t="shared" si="48"/>
        <v>0</v>
      </c>
      <c r="J393" s="147">
        <f t="shared" si="49"/>
        <v>0</v>
      </c>
      <c r="K393" s="27" t="e">
        <f t="shared" si="50"/>
        <v>#DIV/0!</v>
      </c>
      <c r="L393" s="147">
        <f t="shared" si="51"/>
        <v>0</v>
      </c>
      <c r="M393"/>
      <c r="N393"/>
    </row>
    <row r="394" spans="1:24" ht="24" x14ac:dyDescent="0.25">
      <c r="A394" s="6" t="s">
        <v>44</v>
      </c>
      <c r="B394" s="113" t="s">
        <v>21</v>
      </c>
      <c r="C394" s="153" t="s">
        <v>22</v>
      </c>
      <c r="D394" s="63" t="s">
        <v>23</v>
      </c>
      <c r="E394" s="63" t="s">
        <v>23</v>
      </c>
      <c r="F394" s="63" t="s">
        <v>23</v>
      </c>
      <c r="G394" s="63" t="s">
        <v>23</v>
      </c>
      <c r="H394" s="8">
        <v>4</v>
      </c>
      <c r="I394" s="8">
        <f t="shared" si="48"/>
        <v>0</v>
      </c>
      <c r="J394" s="147">
        <f t="shared" si="49"/>
        <v>0</v>
      </c>
      <c r="K394" s="27" t="e">
        <f t="shared" si="50"/>
        <v>#DIV/0!</v>
      </c>
      <c r="L394" s="147">
        <f t="shared" si="51"/>
        <v>0</v>
      </c>
      <c r="M394"/>
      <c r="N394"/>
    </row>
    <row r="395" spans="1:24" ht="24" x14ac:dyDescent="0.25">
      <c r="A395" s="6" t="s">
        <v>68</v>
      </c>
      <c r="B395" s="113" t="s">
        <v>21</v>
      </c>
      <c r="C395" s="153" t="s">
        <v>22</v>
      </c>
      <c r="D395" s="63" t="s">
        <v>23</v>
      </c>
      <c r="E395" s="63" t="s">
        <v>23</v>
      </c>
      <c r="F395" s="63" t="s">
        <v>23</v>
      </c>
      <c r="G395" s="63" t="s">
        <v>23</v>
      </c>
      <c r="H395" s="8">
        <v>4</v>
      </c>
      <c r="I395" s="8">
        <f t="shared" si="48"/>
        <v>0</v>
      </c>
      <c r="J395" s="147">
        <f t="shared" si="49"/>
        <v>0</v>
      </c>
      <c r="K395" s="27" t="e">
        <f t="shared" si="50"/>
        <v>#DIV/0!</v>
      </c>
      <c r="L395" s="147">
        <f t="shared" si="51"/>
        <v>0</v>
      </c>
      <c r="M395"/>
      <c r="N395"/>
    </row>
    <row r="396" spans="1:24" ht="24" x14ac:dyDescent="0.25">
      <c r="A396" s="6" t="s">
        <v>52</v>
      </c>
      <c r="B396" s="113" t="s">
        <v>21</v>
      </c>
      <c r="C396" s="153" t="s">
        <v>90</v>
      </c>
      <c r="D396" s="63" t="s">
        <v>23</v>
      </c>
      <c r="E396" s="63" t="s">
        <v>23</v>
      </c>
      <c r="F396" s="63" t="s">
        <v>23</v>
      </c>
      <c r="G396" s="63" t="s">
        <v>23</v>
      </c>
      <c r="H396" s="8">
        <v>4</v>
      </c>
      <c r="I396" s="8">
        <f t="shared" si="48"/>
        <v>0</v>
      </c>
      <c r="J396" s="147">
        <f t="shared" si="49"/>
        <v>0</v>
      </c>
      <c r="K396" s="27" t="e">
        <f t="shared" si="50"/>
        <v>#DIV/0!</v>
      </c>
      <c r="L396" s="147">
        <f t="shared" si="51"/>
        <v>0</v>
      </c>
      <c r="M396"/>
      <c r="N396"/>
    </row>
    <row r="397" spans="1:24" x14ac:dyDescent="0.25">
      <c r="A397" s="44"/>
      <c r="B397" s="46"/>
      <c r="C397" s="54"/>
      <c r="D397" s="49"/>
      <c r="E397" s="59"/>
      <c r="F397" s="80"/>
      <c r="G397" s="82"/>
      <c r="H397" s="16"/>
      <c r="I397" s="16"/>
      <c r="J397" s="55"/>
      <c r="K397" s="23"/>
      <c r="L397" s="55"/>
      <c r="M397"/>
      <c r="N397"/>
    </row>
    <row r="398" spans="1:24" ht="24" x14ac:dyDescent="0.25">
      <c r="A398" s="87" t="s">
        <v>91</v>
      </c>
      <c r="B398" s="88" t="s">
        <v>54</v>
      </c>
      <c r="C398" s="216" t="s">
        <v>92</v>
      </c>
      <c r="D398" s="110">
        <v>45339</v>
      </c>
      <c r="E398" s="89">
        <v>45404</v>
      </c>
      <c r="F398" s="90">
        <v>45476</v>
      </c>
      <c r="G398" s="177" t="s">
        <v>56</v>
      </c>
      <c r="H398" s="167"/>
      <c r="I398" s="167"/>
      <c r="J398" s="167"/>
      <c r="K398" s="168"/>
      <c r="L398" s="167"/>
      <c r="M398" s="169"/>
      <c r="N398" s="170"/>
      <c r="O398" s="170"/>
      <c r="P398" s="170"/>
      <c r="Q398" s="171"/>
      <c r="R398" s="171"/>
      <c r="S398" s="171"/>
      <c r="T398" s="171"/>
      <c r="U398" s="171"/>
      <c r="V398" s="171"/>
      <c r="W398" s="171"/>
      <c r="X398" s="171"/>
    </row>
    <row r="399" spans="1:24" ht="19.899999999999999" customHeight="1" x14ac:dyDescent="0.25">
      <c r="A399" s="6" t="s">
        <v>40</v>
      </c>
      <c r="B399" s="60" t="s">
        <v>57</v>
      </c>
      <c r="C399" s="111" t="s">
        <v>41</v>
      </c>
      <c r="D399" s="84">
        <v>8.41</v>
      </c>
      <c r="E399" s="85">
        <v>8.93</v>
      </c>
      <c r="F399" s="85">
        <v>7.91</v>
      </c>
      <c r="G399" s="178">
        <v>7.04</v>
      </c>
      <c r="H399" s="172"/>
      <c r="I399" s="172"/>
      <c r="J399" s="172"/>
      <c r="K399" s="173"/>
      <c r="L399" s="174"/>
      <c r="M399" s="175"/>
      <c r="N399" s="100"/>
      <c r="O399" s="100"/>
      <c r="P399" s="100"/>
      <c r="Q399" s="100"/>
      <c r="R399" s="100"/>
      <c r="S399" s="100"/>
      <c r="T399" s="100"/>
      <c r="U399" s="100"/>
      <c r="V399" s="100"/>
      <c r="W399" s="100"/>
      <c r="X399" s="100"/>
    </row>
    <row r="400" spans="1:24" ht="24" x14ac:dyDescent="0.25">
      <c r="A400" s="6" t="s">
        <v>52</v>
      </c>
      <c r="B400" s="60">
        <v>50</v>
      </c>
      <c r="C400" s="7" t="s">
        <v>21</v>
      </c>
      <c r="D400" s="83">
        <v>15</v>
      </c>
      <c r="E400" s="83">
        <v>4</v>
      </c>
      <c r="F400" s="60">
        <v>76</v>
      </c>
      <c r="G400" s="196">
        <v>109</v>
      </c>
      <c r="H400" s="176"/>
      <c r="I400" s="176"/>
      <c r="J400" s="176"/>
      <c r="K400" s="176"/>
      <c r="L400" s="176"/>
      <c r="M400" s="176"/>
      <c r="N400" s="176"/>
      <c r="O400" s="176"/>
      <c r="P400" s="134"/>
      <c r="Q400" s="134"/>
      <c r="R400" s="134"/>
      <c r="S400" s="134"/>
      <c r="T400" s="134"/>
      <c r="U400" s="134"/>
      <c r="V400" s="134"/>
      <c r="W400" s="134"/>
      <c r="X400" s="134"/>
    </row>
    <row r="401" spans="1:14" x14ac:dyDescent="0.25">
      <c r="A401" s="44"/>
      <c r="B401" s="46"/>
      <c r="C401" s="54"/>
      <c r="D401" s="49"/>
      <c r="E401" s="59"/>
      <c r="F401" s="80"/>
      <c r="G401" s="82"/>
      <c r="H401" s="16"/>
      <c r="I401" s="16"/>
      <c r="J401" s="55"/>
      <c r="K401" s="55"/>
      <c r="L401" s="55"/>
      <c r="M401" s="55"/>
      <c r="N401"/>
    </row>
    <row r="402" spans="1:14" x14ac:dyDescent="0.25">
      <c r="A402" s="32"/>
      <c r="B402" s="32"/>
      <c r="C402" s="32"/>
      <c r="D402" s="32"/>
      <c r="E402" s="32"/>
      <c r="F402" s="81"/>
      <c r="G402" s="81"/>
      <c r="H402" s="33"/>
      <c r="I402" s="33"/>
      <c r="J402" s="33"/>
      <c r="K402" s="33"/>
      <c r="L402" s="33"/>
      <c r="M402" s="33"/>
      <c r="N402"/>
    </row>
    <row r="403" spans="1:14" x14ac:dyDescent="0.25">
      <c r="A403" s="205" t="s">
        <v>5</v>
      </c>
      <c r="B403" s="205"/>
      <c r="C403" s="32"/>
      <c r="D403" s="101">
        <v>45363</v>
      </c>
      <c r="E403" s="107">
        <v>45455</v>
      </c>
      <c r="F403" s="103">
        <v>45544</v>
      </c>
      <c r="G403" s="103" t="s">
        <v>83</v>
      </c>
      <c r="H403" s="33"/>
      <c r="I403" s="33"/>
      <c r="J403" s="33"/>
      <c r="K403" s="33"/>
      <c r="L403" s="33"/>
      <c r="M403" s="33"/>
      <c r="N403"/>
    </row>
    <row r="404" spans="1:14" x14ac:dyDescent="0.25">
      <c r="A404" s="206" t="s">
        <v>7</v>
      </c>
      <c r="B404" s="206"/>
      <c r="C404" s="42"/>
      <c r="D404" s="104">
        <v>45377</v>
      </c>
      <c r="E404" s="106">
        <v>45468</v>
      </c>
      <c r="F404" s="102">
        <v>45553</v>
      </c>
      <c r="G404" s="103" t="s">
        <v>8</v>
      </c>
      <c r="H404" s="33"/>
      <c r="I404" s="33"/>
      <c r="J404" s="33"/>
      <c r="K404" s="33"/>
      <c r="L404" s="33"/>
      <c r="M404" s="33"/>
      <c r="N404"/>
    </row>
    <row r="405" spans="1:14" x14ac:dyDescent="0.25">
      <c r="A405" s="207" t="s">
        <v>9</v>
      </c>
      <c r="B405" s="207"/>
      <c r="C405" s="43"/>
      <c r="D405" s="104">
        <v>45378</v>
      </c>
      <c r="E405" s="106">
        <v>45469</v>
      </c>
      <c r="F405" s="102">
        <v>45566</v>
      </c>
      <c r="G405" s="103">
        <v>45667</v>
      </c>
      <c r="H405" s="33"/>
      <c r="I405" s="33"/>
      <c r="J405" s="33"/>
      <c r="K405" s="33"/>
      <c r="L405" s="33"/>
      <c r="M405" s="33"/>
      <c r="N405"/>
    </row>
    <row r="406" spans="1:14" x14ac:dyDescent="0.25">
      <c r="A406" s="32"/>
      <c r="B406" s="32"/>
      <c r="C406" s="32"/>
      <c r="D406" s="32"/>
      <c r="E406" s="32"/>
      <c r="F406" s="81"/>
      <c r="G406" s="81"/>
      <c r="H406" s="33"/>
      <c r="I406" s="33"/>
      <c r="J406" s="33"/>
      <c r="K406" s="33"/>
      <c r="L406" s="33"/>
      <c r="M406" s="33"/>
      <c r="N406"/>
    </row>
    <row r="407" spans="1:14" x14ac:dyDescent="0.25">
      <c r="A407" s="1" t="s">
        <v>93</v>
      </c>
      <c r="B407" s="32"/>
      <c r="C407" s="32"/>
      <c r="D407" s="32"/>
      <c r="E407" s="32"/>
      <c r="F407" s="81"/>
      <c r="G407" s="81"/>
      <c r="H407" s="33"/>
      <c r="I407" s="33"/>
      <c r="J407" s="33"/>
      <c r="K407" s="33"/>
      <c r="L407" s="33"/>
      <c r="M407"/>
      <c r="N407"/>
    </row>
    <row r="408" spans="1:14" ht="72" x14ac:dyDescent="0.25">
      <c r="A408" s="4" t="s">
        <v>11</v>
      </c>
      <c r="B408" s="4" t="s">
        <v>12</v>
      </c>
      <c r="C408" s="4" t="s">
        <v>13</v>
      </c>
      <c r="D408" s="99" t="s">
        <v>14</v>
      </c>
      <c r="E408" s="99" t="s">
        <v>14</v>
      </c>
      <c r="F408" s="99" t="s">
        <v>14</v>
      </c>
      <c r="G408" s="99" t="s">
        <v>14</v>
      </c>
      <c r="H408" s="5" t="s">
        <v>15</v>
      </c>
      <c r="I408" s="5" t="s">
        <v>16</v>
      </c>
      <c r="J408" s="5" t="s">
        <v>17</v>
      </c>
      <c r="K408" s="5" t="s">
        <v>18</v>
      </c>
      <c r="L408" s="5" t="s">
        <v>19</v>
      </c>
      <c r="M408"/>
      <c r="N408"/>
    </row>
    <row r="409" spans="1:14" ht="24" x14ac:dyDescent="0.25">
      <c r="A409" s="6" t="s">
        <v>24</v>
      </c>
      <c r="B409" s="113" t="s">
        <v>21</v>
      </c>
      <c r="C409" s="153" t="s">
        <v>22</v>
      </c>
      <c r="D409" s="108" t="s">
        <v>23</v>
      </c>
      <c r="E409" s="108" t="s">
        <v>23</v>
      </c>
      <c r="F409" s="108" t="s">
        <v>23</v>
      </c>
      <c r="G409" s="108" t="s">
        <v>23</v>
      </c>
      <c r="H409" s="8">
        <v>4</v>
      </c>
      <c r="I409" s="27">
        <f>COUNT(D409:G409)</f>
        <v>0</v>
      </c>
      <c r="J409" s="147">
        <f>MIN(D409:G409)</f>
        <v>0</v>
      </c>
      <c r="K409" s="27" t="e">
        <f>AVERAGE(D409:G409)</f>
        <v>#DIV/0!</v>
      </c>
      <c r="L409" s="147">
        <f>MAX(D409:G409)</f>
        <v>0</v>
      </c>
      <c r="M409"/>
      <c r="N409"/>
    </row>
    <row r="410" spans="1:14" ht="24" x14ac:dyDescent="0.25">
      <c r="A410" s="6" t="s">
        <v>26</v>
      </c>
      <c r="B410" s="113" t="s">
        <v>21</v>
      </c>
      <c r="C410" s="153" t="s">
        <v>22</v>
      </c>
      <c r="D410" s="108" t="s">
        <v>23</v>
      </c>
      <c r="E410" s="108" t="s">
        <v>23</v>
      </c>
      <c r="F410" s="108" t="s">
        <v>23</v>
      </c>
      <c r="G410" s="108" t="s">
        <v>23</v>
      </c>
      <c r="H410" s="8">
        <v>4</v>
      </c>
      <c r="I410" s="27">
        <f t="shared" ref="I410:I420" si="52">COUNT(D410:G410)</f>
        <v>0</v>
      </c>
      <c r="J410" s="147">
        <f t="shared" ref="J410:J420" si="53">MIN(D410:G410)</f>
        <v>0</v>
      </c>
      <c r="K410" s="27" t="e">
        <f t="shared" ref="K410:K420" si="54">AVERAGE(D410:G410)</f>
        <v>#DIV/0!</v>
      </c>
      <c r="L410" s="147">
        <f t="shared" ref="L410:L420" si="55">MAX(D410:G410)</f>
        <v>0</v>
      </c>
      <c r="M410"/>
      <c r="N410"/>
    </row>
    <row r="411" spans="1:14" ht="24" x14ac:dyDescent="0.25">
      <c r="A411" s="6" t="s">
        <v>61</v>
      </c>
      <c r="B411" s="7" t="s">
        <v>30</v>
      </c>
      <c r="C411" s="153" t="s">
        <v>22</v>
      </c>
      <c r="D411" s="108" t="s">
        <v>23</v>
      </c>
      <c r="E411" s="108" t="s">
        <v>23</v>
      </c>
      <c r="F411" s="108" t="s">
        <v>23</v>
      </c>
      <c r="G411" s="108" t="s">
        <v>23</v>
      </c>
      <c r="H411" s="8">
        <v>4</v>
      </c>
      <c r="I411" s="27">
        <f t="shared" si="52"/>
        <v>0</v>
      </c>
      <c r="J411" s="147">
        <f t="shared" si="53"/>
        <v>0</v>
      </c>
      <c r="K411" s="27" t="e">
        <f t="shared" si="54"/>
        <v>#DIV/0!</v>
      </c>
      <c r="L411" s="147">
        <f t="shared" si="55"/>
        <v>0</v>
      </c>
      <c r="M411"/>
      <c r="N411"/>
    </row>
    <row r="412" spans="1:14" ht="24" x14ac:dyDescent="0.25">
      <c r="A412" s="6" t="s">
        <v>62</v>
      </c>
      <c r="B412" s="113" t="s">
        <v>21</v>
      </c>
      <c r="C412" s="153" t="s">
        <v>22</v>
      </c>
      <c r="D412" s="108" t="s">
        <v>23</v>
      </c>
      <c r="E412" s="108" t="s">
        <v>23</v>
      </c>
      <c r="F412" s="108" t="s">
        <v>23</v>
      </c>
      <c r="G412" s="108" t="s">
        <v>23</v>
      </c>
      <c r="H412" s="8">
        <v>4</v>
      </c>
      <c r="I412" s="27">
        <f t="shared" si="52"/>
        <v>0</v>
      </c>
      <c r="J412" s="147">
        <f t="shared" si="53"/>
        <v>0</v>
      </c>
      <c r="K412" s="27" t="e">
        <f t="shared" si="54"/>
        <v>#DIV/0!</v>
      </c>
      <c r="L412" s="147">
        <f t="shared" si="55"/>
        <v>0</v>
      </c>
      <c r="M412"/>
      <c r="N412"/>
    </row>
    <row r="413" spans="1:14" ht="24" x14ac:dyDescent="0.25">
      <c r="A413" s="6" t="s">
        <v>34</v>
      </c>
      <c r="B413" s="113" t="s">
        <v>21</v>
      </c>
      <c r="C413" s="153" t="s">
        <v>22</v>
      </c>
      <c r="D413" s="108" t="s">
        <v>23</v>
      </c>
      <c r="E413" s="108" t="s">
        <v>23</v>
      </c>
      <c r="F413" s="108" t="s">
        <v>23</v>
      </c>
      <c r="G413" s="108" t="s">
        <v>23</v>
      </c>
      <c r="H413" s="8">
        <v>4</v>
      </c>
      <c r="I413" s="27">
        <f t="shared" si="52"/>
        <v>0</v>
      </c>
      <c r="J413" s="147">
        <f t="shared" si="53"/>
        <v>0</v>
      </c>
      <c r="K413" s="27" t="e">
        <f t="shared" si="54"/>
        <v>#DIV/0!</v>
      </c>
      <c r="L413" s="147">
        <f t="shared" si="55"/>
        <v>0</v>
      </c>
      <c r="M413"/>
      <c r="N413"/>
    </row>
    <row r="414" spans="1:14" ht="24" x14ac:dyDescent="0.25">
      <c r="A414" s="6" t="s">
        <v>64</v>
      </c>
      <c r="B414" s="113" t="s">
        <v>21</v>
      </c>
      <c r="C414" s="153" t="s">
        <v>22</v>
      </c>
      <c r="D414" s="108" t="s">
        <v>23</v>
      </c>
      <c r="E414" s="108" t="s">
        <v>23</v>
      </c>
      <c r="F414" s="108" t="s">
        <v>23</v>
      </c>
      <c r="G414" s="108" t="s">
        <v>23</v>
      </c>
      <c r="H414" s="8">
        <v>4</v>
      </c>
      <c r="I414" s="27">
        <f t="shared" si="52"/>
        <v>0</v>
      </c>
      <c r="J414" s="147">
        <f t="shared" si="53"/>
        <v>0</v>
      </c>
      <c r="K414" s="27" t="e">
        <f t="shared" si="54"/>
        <v>#DIV/0!</v>
      </c>
      <c r="L414" s="147">
        <f t="shared" si="55"/>
        <v>0</v>
      </c>
      <c r="M414"/>
      <c r="N414"/>
    </row>
    <row r="415" spans="1:14" ht="24" x14ac:dyDescent="0.25">
      <c r="A415" s="6" t="s">
        <v>36</v>
      </c>
      <c r="B415" s="113" t="s">
        <v>21</v>
      </c>
      <c r="C415" s="153" t="s">
        <v>22</v>
      </c>
      <c r="D415" s="108" t="s">
        <v>23</v>
      </c>
      <c r="E415" s="108" t="s">
        <v>23</v>
      </c>
      <c r="F415" s="108" t="s">
        <v>23</v>
      </c>
      <c r="G415" s="108" t="s">
        <v>23</v>
      </c>
      <c r="H415" s="8">
        <v>4</v>
      </c>
      <c r="I415" s="27">
        <f t="shared" si="52"/>
        <v>0</v>
      </c>
      <c r="J415" s="147">
        <f t="shared" si="53"/>
        <v>0</v>
      </c>
      <c r="K415" s="27" t="e">
        <f t="shared" si="54"/>
        <v>#DIV/0!</v>
      </c>
      <c r="L415" s="147">
        <f t="shared" si="55"/>
        <v>0</v>
      </c>
      <c r="M415"/>
      <c r="N415"/>
    </row>
    <row r="416" spans="1:14" ht="24" x14ac:dyDescent="0.25">
      <c r="A416" s="6" t="s">
        <v>65</v>
      </c>
      <c r="B416" s="113" t="s">
        <v>21</v>
      </c>
      <c r="C416" s="153" t="s">
        <v>22</v>
      </c>
      <c r="D416" s="108" t="s">
        <v>23</v>
      </c>
      <c r="E416" s="108" t="s">
        <v>23</v>
      </c>
      <c r="F416" s="108" t="s">
        <v>23</v>
      </c>
      <c r="G416" s="108" t="s">
        <v>23</v>
      </c>
      <c r="H416" s="8">
        <v>4</v>
      </c>
      <c r="I416" s="27">
        <f t="shared" si="52"/>
        <v>0</v>
      </c>
      <c r="J416" s="147">
        <f t="shared" si="53"/>
        <v>0</v>
      </c>
      <c r="K416" s="27" t="e">
        <f t="shared" si="54"/>
        <v>#DIV/0!</v>
      </c>
      <c r="L416" s="147">
        <f t="shared" si="55"/>
        <v>0</v>
      </c>
      <c r="M416"/>
      <c r="N416"/>
    </row>
    <row r="417" spans="1:14" ht="24" x14ac:dyDescent="0.25">
      <c r="A417" s="6" t="s">
        <v>40</v>
      </c>
      <c r="B417" s="166" t="s">
        <v>41</v>
      </c>
      <c r="C417" s="153" t="s">
        <v>90</v>
      </c>
      <c r="D417" s="108" t="s">
        <v>23</v>
      </c>
      <c r="E417" s="108" t="s">
        <v>23</v>
      </c>
      <c r="F417" s="108" t="s">
        <v>23</v>
      </c>
      <c r="G417" s="108" t="s">
        <v>23</v>
      </c>
      <c r="H417" s="8">
        <v>4</v>
      </c>
      <c r="I417" s="27">
        <f t="shared" si="52"/>
        <v>0</v>
      </c>
      <c r="J417" s="147">
        <f t="shared" si="53"/>
        <v>0</v>
      </c>
      <c r="K417" s="27" t="e">
        <f t="shared" si="54"/>
        <v>#DIV/0!</v>
      </c>
      <c r="L417" s="147">
        <f t="shared" si="55"/>
        <v>0</v>
      </c>
      <c r="M417"/>
      <c r="N417"/>
    </row>
    <row r="418" spans="1:14" ht="24" x14ac:dyDescent="0.25">
      <c r="A418" s="6" t="s">
        <v>44</v>
      </c>
      <c r="B418" s="113" t="s">
        <v>21</v>
      </c>
      <c r="C418" s="153" t="s">
        <v>22</v>
      </c>
      <c r="D418" s="108" t="s">
        <v>23</v>
      </c>
      <c r="E418" s="108" t="s">
        <v>23</v>
      </c>
      <c r="F418" s="108" t="s">
        <v>23</v>
      </c>
      <c r="G418" s="108" t="s">
        <v>23</v>
      </c>
      <c r="H418" s="8">
        <v>4</v>
      </c>
      <c r="I418" s="27">
        <f t="shared" si="52"/>
        <v>0</v>
      </c>
      <c r="J418" s="147">
        <f t="shared" si="53"/>
        <v>0</v>
      </c>
      <c r="K418" s="27" t="e">
        <f t="shared" si="54"/>
        <v>#DIV/0!</v>
      </c>
      <c r="L418" s="147">
        <f t="shared" si="55"/>
        <v>0</v>
      </c>
      <c r="M418"/>
      <c r="N418"/>
    </row>
    <row r="419" spans="1:14" ht="24" x14ac:dyDescent="0.25">
      <c r="A419" s="6" t="s">
        <v>68</v>
      </c>
      <c r="B419" s="113" t="s">
        <v>21</v>
      </c>
      <c r="C419" s="153" t="s">
        <v>22</v>
      </c>
      <c r="D419" s="108" t="s">
        <v>23</v>
      </c>
      <c r="E419" s="108" t="s">
        <v>23</v>
      </c>
      <c r="F419" s="108" t="s">
        <v>23</v>
      </c>
      <c r="G419" s="108" t="s">
        <v>23</v>
      </c>
      <c r="H419" s="8">
        <v>4</v>
      </c>
      <c r="I419" s="27">
        <f t="shared" si="52"/>
        <v>0</v>
      </c>
      <c r="J419" s="147">
        <f t="shared" si="53"/>
        <v>0</v>
      </c>
      <c r="K419" s="27" t="e">
        <f t="shared" si="54"/>
        <v>#DIV/0!</v>
      </c>
      <c r="L419" s="147">
        <f t="shared" si="55"/>
        <v>0</v>
      </c>
      <c r="M419"/>
      <c r="N419"/>
    </row>
    <row r="420" spans="1:14" ht="24" x14ac:dyDescent="0.25">
      <c r="A420" s="6" t="s">
        <v>52</v>
      </c>
      <c r="B420" s="113" t="s">
        <v>21</v>
      </c>
      <c r="C420" s="153" t="s">
        <v>90</v>
      </c>
      <c r="D420" s="108" t="s">
        <v>23</v>
      </c>
      <c r="E420" s="108" t="s">
        <v>23</v>
      </c>
      <c r="F420" s="108" t="s">
        <v>23</v>
      </c>
      <c r="G420" s="108" t="s">
        <v>23</v>
      </c>
      <c r="H420" s="8">
        <v>4</v>
      </c>
      <c r="I420" s="27">
        <f t="shared" si="52"/>
        <v>0</v>
      </c>
      <c r="J420" s="147">
        <f t="shared" si="53"/>
        <v>0</v>
      </c>
      <c r="K420" s="27" t="e">
        <f t="shared" si="54"/>
        <v>#DIV/0!</v>
      </c>
      <c r="L420" s="147">
        <f t="shared" si="55"/>
        <v>0</v>
      </c>
      <c r="M420"/>
      <c r="N420"/>
    </row>
    <row r="421" spans="1:14" x14ac:dyDescent="0.25">
      <c r="A421" s="44"/>
      <c r="B421" s="46"/>
      <c r="C421" s="54"/>
      <c r="D421" s="49"/>
      <c r="E421" s="59"/>
      <c r="F421" s="80"/>
      <c r="G421" s="82"/>
      <c r="H421" s="16"/>
      <c r="I421" s="23"/>
      <c r="J421" s="55"/>
      <c r="K421" s="23"/>
      <c r="L421" s="55"/>
      <c r="M421" s="55"/>
      <c r="N421"/>
    </row>
    <row r="422" spans="1:14" x14ac:dyDescent="0.25">
      <c r="A422" s="44"/>
      <c r="B422" s="46"/>
      <c r="C422" s="54"/>
      <c r="D422" s="46"/>
      <c r="E422" s="46"/>
      <c r="F422" s="80"/>
      <c r="G422" s="82"/>
      <c r="H422" s="16"/>
      <c r="I422" s="23"/>
      <c r="J422" s="55"/>
      <c r="K422" s="23"/>
      <c r="L422" s="55"/>
      <c r="M422" s="55"/>
      <c r="N422"/>
    </row>
    <row r="423" spans="1:14" x14ac:dyDescent="0.25">
      <c r="A423" s="205" t="s">
        <v>5</v>
      </c>
      <c r="B423" s="205"/>
      <c r="D423" s="101">
        <v>45363</v>
      </c>
      <c r="E423" s="107">
        <v>45455</v>
      </c>
      <c r="F423" s="103">
        <v>45545</v>
      </c>
      <c r="G423" s="103" t="s">
        <v>83</v>
      </c>
      <c r="N423"/>
    </row>
    <row r="424" spans="1:14" x14ac:dyDescent="0.25">
      <c r="A424" s="206" t="s">
        <v>7</v>
      </c>
      <c r="B424" s="206"/>
      <c r="D424" s="104">
        <v>45377</v>
      </c>
      <c r="E424" s="106">
        <v>45468</v>
      </c>
      <c r="F424" s="102">
        <v>45553</v>
      </c>
      <c r="G424" s="103" t="s">
        <v>8</v>
      </c>
      <c r="N424"/>
    </row>
    <row r="425" spans="1:14" x14ac:dyDescent="0.25">
      <c r="A425" s="207" t="s">
        <v>9</v>
      </c>
      <c r="B425" s="207"/>
      <c r="C425" s="22"/>
      <c r="D425" s="104">
        <v>45378</v>
      </c>
      <c r="E425" s="106">
        <v>45469</v>
      </c>
      <c r="F425" s="102">
        <v>45566</v>
      </c>
      <c r="G425" s="103">
        <v>45667</v>
      </c>
      <c r="H425" s="23"/>
      <c r="I425" s="23"/>
      <c r="J425" s="23"/>
      <c r="K425" s="23"/>
      <c r="L425" s="23"/>
      <c r="M425" s="23"/>
      <c r="N425"/>
    </row>
    <row r="426" spans="1:14" x14ac:dyDescent="0.25">
      <c r="A426" s="1" t="s">
        <v>94</v>
      </c>
      <c r="B426" s="22"/>
      <c r="C426" s="22"/>
      <c r="D426" s="22"/>
      <c r="E426" s="22"/>
      <c r="F426" s="74"/>
      <c r="G426" s="74"/>
      <c r="H426" s="23"/>
      <c r="I426" s="23"/>
      <c r="J426" s="23"/>
      <c r="K426" s="23"/>
      <c r="L426" s="23"/>
      <c r="M426"/>
      <c r="N426"/>
    </row>
    <row r="427" spans="1:14" ht="72" x14ac:dyDescent="0.25">
      <c r="A427" s="4" t="s">
        <v>11</v>
      </c>
      <c r="B427" s="4" t="s">
        <v>12</v>
      </c>
      <c r="C427" s="4" t="s">
        <v>13</v>
      </c>
      <c r="D427" s="5"/>
      <c r="E427" s="5"/>
      <c r="F427" s="67"/>
      <c r="G427" s="92"/>
      <c r="H427" s="5" t="s">
        <v>15</v>
      </c>
      <c r="I427" s="5" t="s">
        <v>16</v>
      </c>
      <c r="J427" s="5" t="s">
        <v>17</v>
      </c>
      <c r="K427" s="5" t="s">
        <v>18</v>
      </c>
      <c r="L427" s="5" t="s">
        <v>19</v>
      </c>
      <c r="M427"/>
      <c r="N427"/>
    </row>
    <row r="428" spans="1:14" ht="24" x14ac:dyDescent="0.25">
      <c r="A428" s="6" t="s">
        <v>24</v>
      </c>
      <c r="B428" s="153" t="s">
        <v>85</v>
      </c>
      <c r="C428" s="153" t="s">
        <v>22</v>
      </c>
      <c r="D428" s="94">
        <v>56.8</v>
      </c>
      <c r="E428" s="179">
        <v>181</v>
      </c>
      <c r="F428" s="93">
        <v>170</v>
      </c>
      <c r="G428" s="93">
        <v>148</v>
      </c>
      <c r="H428" s="27">
        <v>4</v>
      </c>
      <c r="I428" s="94">
        <f>COUNT(D428:G428)</f>
        <v>4</v>
      </c>
      <c r="J428" s="93">
        <f>MIN(D428:G428)</f>
        <v>56.8</v>
      </c>
      <c r="K428" s="93">
        <f>AVERAGE(D428:G428)</f>
        <v>138.94999999999999</v>
      </c>
      <c r="L428" s="93">
        <f>MAX(D428:G428)</f>
        <v>181</v>
      </c>
      <c r="M428"/>
      <c r="N428"/>
    </row>
    <row r="429" spans="1:14" ht="24" x14ac:dyDescent="0.25">
      <c r="A429" s="6" t="s">
        <v>26</v>
      </c>
      <c r="B429" s="153" t="s">
        <v>85</v>
      </c>
      <c r="C429" s="153" t="s">
        <v>22</v>
      </c>
      <c r="D429" s="94">
        <v>2.5</v>
      </c>
      <c r="E429" s="179">
        <v>24</v>
      </c>
      <c r="F429" s="93">
        <v>18</v>
      </c>
      <c r="G429" s="93">
        <v>18</v>
      </c>
      <c r="H429" s="27">
        <v>4</v>
      </c>
      <c r="I429" s="94">
        <f t="shared" ref="I429:I438" si="56">COUNT(D429:G429)</f>
        <v>4</v>
      </c>
      <c r="J429" s="93">
        <f t="shared" ref="J429:J438" si="57">MIN(D429:G429)</f>
        <v>2.5</v>
      </c>
      <c r="K429" s="93">
        <f t="shared" ref="K429:K438" si="58">AVERAGE(D429:G429)</f>
        <v>15.625</v>
      </c>
      <c r="L429" s="93">
        <f t="shared" ref="L429:L438" si="59">MAX(D429:G429)</f>
        <v>24</v>
      </c>
      <c r="M429"/>
      <c r="N429"/>
    </row>
    <row r="430" spans="1:14" ht="24" x14ac:dyDescent="0.25">
      <c r="A430" s="6" t="s">
        <v>61</v>
      </c>
      <c r="B430" s="153" t="s">
        <v>86</v>
      </c>
      <c r="C430" s="153" t="s">
        <v>22</v>
      </c>
      <c r="D430" s="94">
        <v>1563</v>
      </c>
      <c r="E430" s="179">
        <v>3043</v>
      </c>
      <c r="F430" s="93">
        <v>2852</v>
      </c>
      <c r="G430" s="93">
        <v>2602</v>
      </c>
      <c r="H430" s="27">
        <v>4</v>
      </c>
      <c r="I430" s="94">
        <f t="shared" si="56"/>
        <v>4</v>
      </c>
      <c r="J430" s="93">
        <f t="shared" si="57"/>
        <v>1563</v>
      </c>
      <c r="K430" s="93">
        <f t="shared" si="58"/>
        <v>2515</v>
      </c>
      <c r="L430" s="93">
        <f t="shared" si="59"/>
        <v>3043</v>
      </c>
      <c r="M430"/>
      <c r="N430"/>
    </row>
    <row r="431" spans="1:14" ht="24" x14ac:dyDescent="0.25">
      <c r="A431" s="6" t="s">
        <v>62</v>
      </c>
      <c r="B431" s="153" t="s">
        <v>85</v>
      </c>
      <c r="C431" s="153" t="s">
        <v>22</v>
      </c>
      <c r="D431" s="180">
        <v>2E-3</v>
      </c>
      <c r="E431" s="179">
        <v>1E-3</v>
      </c>
      <c r="F431" s="93">
        <v>1E-3</v>
      </c>
      <c r="G431" s="93">
        <v>1E-3</v>
      </c>
      <c r="H431" s="27">
        <v>4</v>
      </c>
      <c r="I431" s="94">
        <f t="shared" si="56"/>
        <v>4</v>
      </c>
      <c r="J431" s="93">
        <f t="shared" si="57"/>
        <v>1E-3</v>
      </c>
      <c r="K431" s="93">
        <f t="shared" si="58"/>
        <v>1.25E-3</v>
      </c>
      <c r="L431" s="93">
        <f t="shared" si="59"/>
        <v>2E-3</v>
      </c>
      <c r="M431"/>
      <c r="N431"/>
    </row>
    <row r="432" spans="1:14" ht="24" x14ac:dyDescent="0.25">
      <c r="A432" s="6" t="s">
        <v>34</v>
      </c>
      <c r="B432" s="153" t="s">
        <v>85</v>
      </c>
      <c r="C432" s="153" t="s">
        <v>22</v>
      </c>
      <c r="D432" s="180">
        <v>1.27</v>
      </c>
      <c r="E432" s="179">
        <v>2.23</v>
      </c>
      <c r="F432" s="93">
        <v>1.84</v>
      </c>
      <c r="G432" s="181">
        <v>2.93</v>
      </c>
      <c r="H432" s="27">
        <v>4</v>
      </c>
      <c r="I432" s="94">
        <f t="shared" si="56"/>
        <v>4</v>
      </c>
      <c r="J432" s="93">
        <f t="shared" si="57"/>
        <v>1.27</v>
      </c>
      <c r="K432" s="93">
        <f t="shared" si="58"/>
        <v>2.0674999999999999</v>
      </c>
      <c r="L432" s="93">
        <f t="shared" si="59"/>
        <v>2.93</v>
      </c>
      <c r="M432"/>
      <c r="N432"/>
    </row>
    <row r="433" spans="1:14" ht="24" x14ac:dyDescent="0.25">
      <c r="A433" s="6" t="s">
        <v>64</v>
      </c>
      <c r="B433" s="153" t="s">
        <v>85</v>
      </c>
      <c r="C433" s="153" t="s">
        <v>22</v>
      </c>
      <c r="D433" s="180">
        <v>0.13</v>
      </c>
      <c r="E433" s="179">
        <v>0.13</v>
      </c>
      <c r="F433" s="93">
        <v>0.06</v>
      </c>
      <c r="G433" s="93">
        <v>0.02</v>
      </c>
      <c r="H433" s="27">
        <v>4</v>
      </c>
      <c r="I433" s="94">
        <f t="shared" si="56"/>
        <v>4</v>
      </c>
      <c r="J433" s="93">
        <f t="shared" si="57"/>
        <v>0.02</v>
      </c>
      <c r="K433" s="93">
        <f t="shared" si="58"/>
        <v>8.5000000000000006E-2</v>
      </c>
      <c r="L433" s="93">
        <f t="shared" si="59"/>
        <v>0.13</v>
      </c>
      <c r="M433"/>
      <c r="N433"/>
    </row>
    <row r="434" spans="1:14" ht="24" x14ac:dyDescent="0.25">
      <c r="A434" s="6" t="s">
        <v>36</v>
      </c>
      <c r="B434" s="153" t="s">
        <v>85</v>
      </c>
      <c r="C434" s="153" t="s">
        <v>22</v>
      </c>
      <c r="D434" s="182">
        <v>0.02</v>
      </c>
      <c r="E434" s="179">
        <v>0.02</v>
      </c>
      <c r="F434" s="93">
        <v>0.02</v>
      </c>
      <c r="G434" s="93">
        <v>0.03</v>
      </c>
      <c r="H434" s="27">
        <v>4</v>
      </c>
      <c r="I434" s="94">
        <f t="shared" si="56"/>
        <v>4</v>
      </c>
      <c r="J434" s="93">
        <f t="shared" si="57"/>
        <v>0.02</v>
      </c>
      <c r="K434" s="93">
        <f t="shared" si="58"/>
        <v>2.2499999999999999E-2</v>
      </c>
      <c r="L434" s="93">
        <f t="shared" si="59"/>
        <v>0.03</v>
      </c>
      <c r="M434"/>
      <c r="N434"/>
    </row>
    <row r="435" spans="1:14" ht="24" x14ac:dyDescent="0.25">
      <c r="A435" s="6" t="s">
        <v>65</v>
      </c>
      <c r="B435" s="153" t="s">
        <v>85</v>
      </c>
      <c r="C435" s="153" t="s">
        <v>22</v>
      </c>
      <c r="D435" s="180">
        <v>58.9</v>
      </c>
      <c r="E435" s="179">
        <v>181</v>
      </c>
      <c r="F435" s="93">
        <v>177</v>
      </c>
      <c r="G435" s="93">
        <v>151</v>
      </c>
      <c r="H435" s="27">
        <v>4</v>
      </c>
      <c r="I435" s="94">
        <f t="shared" si="56"/>
        <v>4</v>
      </c>
      <c r="J435" s="93">
        <f t="shared" si="57"/>
        <v>58.9</v>
      </c>
      <c r="K435" s="93">
        <f t="shared" si="58"/>
        <v>141.97499999999999</v>
      </c>
      <c r="L435" s="93">
        <f t="shared" si="59"/>
        <v>181</v>
      </c>
      <c r="M435"/>
      <c r="N435"/>
    </row>
    <row r="436" spans="1:14" ht="24" x14ac:dyDescent="0.25">
      <c r="A436" s="6" t="s">
        <v>44</v>
      </c>
      <c r="B436" s="153" t="s">
        <v>85</v>
      </c>
      <c r="C436" s="153" t="s">
        <v>22</v>
      </c>
      <c r="D436" s="180">
        <v>-17.3</v>
      </c>
      <c r="E436" s="179">
        <v>-96.2</v>
      </c>
      <c r="F436" s="93">
        <v>-94</v>
      </c>
      <c r="G436" s="93">
        <v>-118</v>
      </c>
      <c r="H436" s="27">
        <v>4</v>
      </c>
      <c r="I436" s="94">
        <f t="shared" si="56"/>
        <v>4</v>
      </c>
      <c r="J436" s="93">
        <f t="shared" si="57"/>
        <v>-118</v>
      </c>
      <c r="K436" s="93">
        <f t="shared" si="58"/>
        <v>-81.375</v>
      </c>
      <c r="L436" s="93">
        <f t="shared" si="59"/>
        <v>-17.3</v>
      </c>
      <c r="M436"/>
      <c r="N436"/>
    </row>
    <row r="437" spans="1:14" ht="24" x14ac:dyDescent="0.25">
      <c r="A437" s="6" t="s">
        <v>68</v>
      </c>
      <c r="B437" s="153" t="s">
        <v>85</v>
      </c>
      <c r="C437" s="153" t="s">
        <v>22</v>
      </c>
      <c r="D437" s="180">
        <v>58.8</v>
      </c>
      <c r="E437" s="179">
        <v>181</v>
      </c>
      <c r="F437" s="93">
        <v>177</v>
      </c>
      <c r="G437" s="93">
        <v>150</v>
      </c>
      <c r="H437" s="27">
        <v>4</v>
      </c>
      <c r="I437" s="94">
        <f t="shared" si="56"/>
        <v>4</v>
      </c>
      <c r="J437" s="93">
        <f t="shared" si="57"/>
        <v>58.8</v>
      </c>
      <c r="K437" s="93">
        <f t="shared" si="58"/>
        <v>141.69999999999999</v>
      </c>
      <c r="L437" s="93">
        <f t="shared" si="59"/>
        <v>181</v>
      </c>
      <c r="M437"/>
      <c r="N437"/>
    </row>
    <row r="438" spans="1:14" ht="33.6" customHeight="1" x14ac:dyDescent="0.25">
      <c r="A438" s="6" t="s">
        <v>40</v>
      </c>
      <c r="B438" s="156" t="s">
        <v>41</v>
      </c>
      <c r="C438" s="153" t="s">
        <v>22</v>
      </c>
      <c r="D438" s="180">
        <v>7.1</v>
      </c>
      <c r="E438" s="179">
        <v>6.8</v>
      </c>
      <c r="F438" s="94">
        <v>6.8</v>
      </c>
      <c r="G438" s="183">
        <v>6.8</v>
      </c>
      <c r="H438" s="27">
        <v>4</v>
      </c>
      <c r="I438" s="94">
        <f t="shared" si="56"/>
        <v>4</v>
      </c>
      <c r="J438" s="93">
        <f t="shared" si="57"/>
        <v>6.8</v>
      </c>
      <c r="K438" s="93">
        <f t="shared" si="58"/>
        <v>6.875</v>
      </c>
      <c r="L438" s="93">
        <f t="shared" si="59"/>
        <v>7.1</v>
      </c>
      <c r="M438"/>
      <c r="N438"/>
    </row>
    <row r="439" spans="1:14" x14ac:dyDescent="0.25">
      <c r="A439" s="44"/>
      <c r="B439" s="45"/>
      <c r="C439" s="54"/>
      <c r="D439" s="45"/>
      <c r="E439" s="45"/>
      <c r="F439" s="79"/>
      <c r="G439" s="74"/>
      <c r="H439" s="23"/>
      <c r="I439" s="23"/>
      <c r="J439" s="46"/>
      <c r="K439" s="46"/>
      <c r="L439" s="46"/>
      <c r="M439" s="46"/>
      <c r="N439"/>
    </row>
    <row r="440" spans="1:14" x14ac:dyDescent="0.25">
      <c r="N440"/>
    </row>
    <row r="441" spans="1:14" x14ac:dyDescent="0.25">
      <c r="A441" s="205" t="s">
        <v>5</v>
      </c>
      <c r="B441" s="205"/>
      <c r="C441" s="42"/>
      <c r="D441" s="101">
        <v>45363</v>
      </c>
      <c r="E441" s="107">
        <v>45455</v>
      </c>
      <c r="F441" s="103">
        <v>45545</v>
      </c>
      <c r="G441" s="103" t="s">
        <v>83</v>
      </c>
      <c r="N441"/>
    </row>
    <row r="442" spans="1:14" x14ac:dyDescent="0.25">
      <c r="A442" s="206" t="s">
        <v>7</v>
      </c>
      <c r="B442" s="206"/>
      <c r="C442" s="43"/>
      <c r="D442" s="104">
        <v>45377</v>
      </c>
      <c r="E442" s="106">
        <v>45468</v>
      </c>
      <c r="F442" s="102">
        <v>45553</v>
      </c>
      <c r="G442" s="103" t="s">
        <v>8</v>
      </c>
      <c r="N442"/>
    </row>
    <row r="443" spans="1:14" x14ac:dyDescent="0.25">
      <c r="A443" s="207" t="s">
        <v>9</v>
      </c>
      <c r="B443" s="207"/>
      <c r="D443" s="104">
        <v>45378</v>
      </c>
      <c r="E443" s="106">
        <v>45469</v>
      </c>
      <c r="F443" s="102">
        <v>45566</v>
      </c>
      <c r="G443" s="103">
        <v>45667</v>
      </c>
      <c r="N443"/>
    </row>
    <row r="444" spans="1:14" x14ac:dyDescent="0.25">
      <c r="N444"/>
    </row>
    <row r="445" spans="1:14" x14ac:dyDescent="0.25">
      <c r="A445" s="1" t="s">
        <v>95</v>
      </c>
      <c r="B445" s="22"/>
      <c r="C445" s="22"/>
      <c r="D445" s="22"/>
      <c r="E445" s="22"/>
      <c r="F445" s="74"/>
      <c r="G445" s="74"/>
      <c r="H445" s="23"/>
      <c r="I445" s="23"/>
      <c r="J445" s="23"/>
      <c r="K445" s="23"/>
      <c r="L445" s="23"/>
      <c r="M445"/>
      <c r="N445"/>
    </row>
    <row r="446" spans="1:14" ht="72" x14ac:dyDescent="0.25">
      <c r="A446" s="4" t="s">
        <v>11</v>
      </c>
      <c r="B446" s="4" t="s">
        <v>12</v>
      </c>
      <c r="C446" s="4" t="s">
        <v>13</v>
      </c>
      <c r="D446" s="5"/>
      <c r="E446" s="5"/>
      <c r="F446" s="67"/>
      <c r="G446" s="92"/>
      <c r="H446" s="5" t="s">
        <v>15</v>
      </c>
      <c r="I446" s="5" t="s">
        <v>16</v>
      </c>
      <c r="J446" s="5" t="s">
        <v>17</v>
      </c>
      <c r="K446" s="5" t="s">
        <v>18</v>
      </c>
      <c r="L446" s="5" t="s">
        <v>19</v>
      </c>
      <c r="M446"/>
      <c r="N446"/>
    </row>
    <row r="447" spans="1:14" ht="24" x14ac:dyDescent="0.25">
      <c r="A447" s="6" t="s">
        <v>24</v>
      </c>
      <c r="B447" s="118" t="s">
        <v>85</v>
      </c>
      <c r="C447" s="153" t="s">
        <v>22</v>
      </c>
      <c r="D447" s="155">
        <v>0.02</v>
      </c>
      <c r="E447" s="145">
        <v>0.02</v>
      </c>
      <c r="F447" s="184">
        <v>0.02</v>
      </c>
      <c r="G447" s="184">
        <v>0.02</v>
      </c>
      <c r="H447" s="185">
        <v>4</v>
      </c>
      <c r="I447" s="185">
        <f>COUNT(D447:G447)</f>
        <v>4</v>
      </c>
      <c r="J447" s="186">
        <f>MIN(D447:G447)</f>
        <v>0.02</v>
      </c>
      <c r="K447" s="185">
        <f>AVERAGE(D447:G447)</f>
        <v>0.02</v>
      </c>
      <c r="L447" s="186">
        <f>MAX(D447:G447)</f>
        <v>0.02</v>
      </c>
      <c r="M447"/>
      <c r="N447"/>
    </row>
    <row r="448" spans="1:14" ht="24" x14ac:dyDescent="0.25">
      <c r="A448" s="6" t="s">
        <v>26</v>
      </c>
      <c r="B448" s="118" t="s">
        <v>85</v>
      </c>
      <c r="C448" s="153" t="s">
        <v>22</v>
      </c>
      <c r="D448" s="145">
        <v>1</v>
      </c>
      <c r="E448" s="145">
        <v>1</v>
      </c>
      <c r="F448" s="184">
        <v>1</v>
      </c>
      <c r="G448" s="184">
        <v>1</v>
      </c>
      <c r="H448" s="185">
        <v>4</v>
      </c>
      <c r="I448" s="185">
        <f t="shared" ref="I448:I457" si="60">COUNT(D448:G448)</f>
        <v>4</v>
      </c>
      <c r="J448" s="186">
        <f t="shared" ref="J448:J457" si="61">MIN(D448:G448)</f>
        <v>1</v>
      </c>
      <c r="K448" s="185">
        <f t="shared" ref="K448:K457" si="62">AVERAGE(D448:G448)</f>
        <v>1</v>
      </c>
      <c r="L448" s="186">
        <f t="shared" ref="L448:L457" si="63">MAX(D448:G448)</f>
        <v>1</v>
      </c>
      <c r="M448"/>
      <c r="N448"/>
    </row>
    <row r="449" spans="1:15" ht="24" x14ac:dyDescent="0.25">
      <c r="A449" s="6" t="s">
        <v>61</v>
      </c>
      <c r="B449" s="7" t="s">
        <v>30</v>
      </c>
      <c r="C449" s="153" t="s">
        <v>22</v>
      </c>
      <c r="D449" s="145">
        <v>847</v>
      </c>
      <c r="E449" s="145">
        <v>1608</v>
      </c>
      <c r="F449" s="184">
        <v>2104</v>
      </c>
      <c r="G449" s="184">
        <v>1197</v>
      </c>
      <c r="H449" s="185">
        <v>4</v>
      </c>
      <c r="I449" s="185">
        <f t="shared" si="60"/>
        <v>4</v>
      </c>
      <c r="J449" s="186">
        <f t="shared" si="61"/>
        <v>847</v>
      </c>
      <c r="K449" s="185">
        <f t="shared" si="62"/>
        <v>1439</v>
      </c>
      <c r="L449" s="186">
        <f t="shared" si="63"/>
        <v>2104</v>
      </c>
      <c r="M449"/>
      <c r="N449"/>
    </row>
    <row r="450" spans="1:15" ht="24" x14ac:dyDescent="0.25">
      <c r="A450" s="6" t="s">
        <v>62</v>
      </c>
      <c r="B450" s="118" t="s">
        <v>85</v>
      </c>
      <c r="C450" s="153" t="s">
        <v>22</v>
      </c>
      <c r="D450" s="155">
        <v>8.9999999999999993E-3</v>
      </c>
      <c r="E450" s="145">
        <v>0.01</v>
      </c>
      <c r="F450" s="184">
        <v>1.7000000000000001E-2</v>
      </c>
      <c r="G450" s="184">
        <v>8.0000000000000002E-3</v>
      </c>
      <c r="H450" s="185">
        <v>4</v>
      </c>
      <c r="I450" s="185">
        <f t="shared" si="60"/>
        <v>4</v>
      </c>
      <c r="J450" s="186">
        <f t="shared" si="61"/>
        <v>8.0000000000000002E-3</v>
      </c>
      <c r="K450" s="185">
        <f t="shared" si="62"/>
        <v>1.1000000000000001E-2</v>
      </c>
      <c r="L450" s="186">
        <f t="shared" si="63"/>
        <v>1.7000000000000001E-2</v>
      </c>
      <c r="M450"/>
      <c r="N450"/>
    </row>
    <row r="451" spans="1:15" ht="24" x14ac:dyDescent="0.25">
      <c r="A451" s="6" t="s">
        <v>34</v>
      </c>
      <c r="B451" s="118" t="s">
        <v>85</v>
      </c>
      <c r="C451" s="153" t="s">
        <v>22</v>
      </c>
      <c r="D451" s="155">
        <v>0.81299999999999994</v>
      </c>
      <c r="E451" s="145">
        <v>1.53</v>
      </c>
      <c r="F451" s="184">
        <v>1.84</v>
      </c>
      <c r="G451" s="184">
        <v>1.1100000000000001</v>
      </c>
      <c r="H451" s="185">
        <v>4</v>
      </c>
      <c r="I451" s="185">
        <f t="shared" si="60"/>
        <v>4</v>
      </c>
      <c r="J451" s="186">
        <f t="shared" si="61"/>
        <v>0.81299999999999994</v>
      </c>
      <c r="K451" s="185">
        <f t="shared" si="62"/>
        <v>1.32325</v>
      </c>
      <c r="L451" s="186">
        <f t="shared" si="63"/>
        <v>1.84</v>
      </c>
      <c r="M451"/>
      <c r="N451"/>
    </row>
    <row r="452" spans="1:15" ht="24" x14ac:dyDescent="0.25">
      <c r="A452" s="6" t="s">
        <v>64</v>
      </c>
      <c r="B452" s="118" t="s">
        <v>85</v>
      </c>
      <c r="C452" s="153" t="s">
        <v>22</v>
      </c>
      <c r="D452" s="155">
        <v>1.2</v>
      </c>
      <c r="E452" s="145">
        <v>0.72</v>
      </c>
      <c r="F452" s="184">
        <v>0.06</v>
      </c>
      <c r="G452" s="184">
        <v>0.92</v>
      </c>
      <c r="H452" s="185">
        <v>4</v>
      </c>
      <c r="I452" s="185">
        <f t="shared" si="60"/>
        <v>4</v>
      </c>
      <c r="J452" s="186">
        <f t="shared" si="61"/>
        <v>0.06</v>
      </c>
      <c r="K452" s="185">
        <f t="shared" si="62"/>
        <v>0.72499999999999998</v>
      </c>
      <c r="L452" s="186">
        <f t="shared" si="63"/>
        <v>1.2</v>
      </c>
      <c r="M452"/>
      <c r="N452"/>
    </row>
    <row r="453" spans="1:15" ht="24" x14ac:dyDescent="0.25">
      <c r="A453" s="6" t="s">
        <v>36</v>
      </c>
      <c r="B453" s="118" t="s">
        <v>85</v>
      </c>
      <c r="C453" s="153" t="s">
        <v>22</v>
      </c>
      <c r="D453" s="155">
        <v>0.02</v>
      </c>
      <c r="E453" s="145">
        <v>0.02</v>
      </c>
      <c r="F453" s="184">
        <v>0.02</v>
      </c>
      <c r="G453" s="184">
        <v>0.02</v>
      </c>
      <c r="H453" s="185">
        <v>4</v>
      </c>
      <c r="I453" s="185">
        <f t="shared" si="60"/>
        <v>4</v>
      </c>
      <c r="J453" s="186">
        <f t="shared" si="61"/>
        <v>0.02</v>
      </c>
      <c r="K453" s="185">
        <f t="shared" si="62"/>
        <v>0.02</v>
      </c>
      <c r="L453" s="186">
        <f t="shared" si="63"/>
        <v>0.02</v>
      </c>
      <c r="M453"/>
      <c r="N453"/>
    </row>
    <row r="454" spans="1:15" ht="24" x14ac:dyDescent="0.25">
      <c r="A454" s="6" t="s">
        <v>65</v>
      </c>
      <c r="B454" s="118" t="s">
        <v>85</v>
      </c>
      <c r="C454" s="153" t="s">
        <v>22</v>
      </c>
      <c r="D454" s="155">
        <v>1.46</v>
      </c>
      <c r="E454" s="145">
        <v>0.84</v>
      </c>
      <c r="F454" s="184">
        <v>0.84</v>
      </c>
      <c r="G454" s="184">
        <v>1.05</v>
      </c>
      <c r="H454" s="185">
        <v>4</v>
      </c>
      <c r="I454" s="185">
        <f t="shared" si="60"/>
        <v>4</v>
      </c>
      <c r="J454" s="186">
        <f t="shared" si="61"/>
        <v>0.84</v>
      </c>
      <c r="K454" s="185">
        <f t="shared" si="62"/>
        <v>1.0474999999999999</v>
      </c>
      <c r="L454" s="186">
        <f t="shared" si="63"/>
        <v>1.46</v>
      </c>
      <c r="M454"/>
      <c r="N454"/>
    </row>
    <row r="455" spans="1:15" ht="22.9" customHeight="1" x14ac:dyDescent="0.25">
      <c r="A455" s="6" t="s">
        <v>40</v>
      </c>
      <c r="B455" s="187" t="s">
        <v>41</v>
      </c>
      <c r="C455" s="153" t="s">
        <v>22</v>
      </c>
      <c r="D455" s="155">
        <v>4.5999999999999996</v>
      </c>
      <c r="E455" s="145">
        <v>4.7</v>
      </c>
      <c r="F455" s="188">
        <v>4.7</v>
      </c>
      <c r="G455" s="188">
        <v>4.8</v>
      </c>
      <c r="H455" s="185">
        <v>4</v>
      </c>
      <c r="I455" s="185">
        <f t="shared" si="60"/>
        <v>4</v>
      </c>
      <c r="J455" s="186">
        <f t="shared" si="61"/>
        <v>4.5999999999999996</v>
      </c>
      <c r="K455" s="185">
        <f t="shared" si="62"/>
        <v>4.7</v>
      </c>
      <c r="L455" s="186">
        <f t="shared" si="63"/>
        <v>4.8</v>
      </c>
      <c r="M455"/>
      <c r="N455"/>
    </row>
    <row r="456" spans="1:15" ht="24" x14ac:dyDescent="0.25">
      <c r="A456" s="6" t="s">
        <v>44</v>
      </c>
      <c r="B456" s="118" t="s">
        <v>85</v>
      </c>
      <c r="C456" s="153" t="s">
        <v>22</v>
      </c>
      <c r="D456" s="155">
        <v>266.60000000000002</v>
      </c>
      <c r="E456" s="145">
        <v>316.10000000000002</v>
      </c>
      <c r="F456" s="184">
        <v>349.5</v>
      </c>
      <c r="G456" s="184">
        <v>305.39999999999998</v>
      </c>
      <c r="H456" s="185">
        <v>4</v>
      </c>
      <c r="I456" s="185">
        <f t="shared" si="60"/>
        <v>4</v>
      </c>
      <c r="J456" s="186">
        <f t="shared" si="61"/>
        <v>266.60000000000002</v>
      </c>
      <c r="K456" s="185">
        <f t="shared" si="62"/>
        <v>309.39999999999998</v>
      </c>
      <c r="L456" s="186">
        <f t="shared" si="63"/>
        <v>349.5</v>
      </c>
      <c r="M456"/>
      <c r="N456"/>
    </row>
    <row r="457" spans="1:15" ht="24" x14ac:dyDescent="0.25">
      <c r="A457" s="6" t="s">
        <v>68</v>
      </c>
      <c r="B457" s="118" t="s">
        <v>85</v>
      </c>
      <c r="C457" s="153" t="s">
        <v>22</v>
      </c>
      <c r="D457" s="155">
        <v>0.26</v>
      </c>
      <c r="E457" s="145">
        <v>0.12</v>
      </c>
      <c r="F457" s="184">
        <v>0.26</v>
      </c>
      <c r="G457" s="184">
        <v>0.13</v>
      </c>
      <c r="H457" s="185">
        <v>4</v>
      </c>
      <c r="I457" s="185">
        <f t="shared" si="60"/>
        <v>4</v>
      </c>
      <c r="J457" s="186">
        <f t="shared" si="61"/>
        <v>0.12</v>
      </c>
      <c r="K457" s="185">
        <f t="shared" si="62"/>
        <v>0.1925</v>
      </c>
      <c r="L457" s="186">
        <f t="shared" si="63"/>
        <v>0.26</v>
      </c>
      <c r="M457"/>
      <c r="N457"/>
    </row>
    <row r="458" spans="1:15" x14ac:dyDescent="0.25">
      <c r="M458"/>
      <c r="N458"/>
    </row>
    <row r="459" spans="1:15" x14ac:dyDescent="0.25">
      <c r="N459"/>
    </row>
    <row r="460" spans="1:15" x14ac:dyDescent="0.25">
      <c r="A460" s="205" t="s">
        <v>5</v>
      </c>
      <c r="B460" s="205"/>
      <c r="D460" s="199" t="s">
        <v>96</v>
      </c>
      <c r="E460" s="199">
        <v>45342</v>
      </c>
      <c r="F460" s="103">
        <v>45370</v>
      </c>
      <c r="G460" s="103">
        <v>45398</v>
      </c>
      <c r="H460" s="103">
        <v>45439</v>
      </c>
      <c r="I460" s="107">
        <v>45461</v>
      </c>
      <c r="J460" s="103">
        <v>45488</v>
      </c>
      <c r="K460" s="103">
        <v>45524</v>
      </c>
      <c r="L460" s="103">
        <v>45552</v>
      </c>
      <c r="M460" s="105" t="s">
        <v>97</v>
      </c>
      <c r="N460" s="103">
        <v>45607</v>
      </c>
      <c r="O460" s="200" t="s">
        <v>8</v>
      </c>
    </row>
    <row r="461" spans="1:15" x14ac:dyDescent="0.25">
      <c r="A461" s="206" t="s">
        <v>7</v>
      </c>
      <c r="B461" s="206"/>
      <c r="D461" s="199" t="s">
        <v>98</v>
      </c>
      <c r="E461" s="199">
        <v>45349</v>
      </c>
      <c r="F461" s="103">
        <v>45377</v>
      </c>
      <c r="G461" s="103">
        <v>45406</v>
      </c>
      <c r="H461" s="103">
        <v>45450</v>
      </c>
      <c r="I461" s="103">
        <v>45468</v>
      </c>
      <c r="J461" s="103">
        <v>45497</v>
      </c>
      <c r="K461" s="103">
        <v>45532</v>
      </c>
      <c r="L461" s="102">
        <v>45559</v>
      </c>
      <c r="M461" s="105">
        <v>45587</v>
      </c>
      <c r="N461" s="103" t="s">
        <v>56</v>
      </c>
      <c r="O461" s="200" t="s">
        <v>99</v>
      </c>
    </row>
    <row r="462" spans="1:15" x14ac:dyDescent="0.25">
      <c r="A462" s="207" t="s">
        <v>9</v>
      </c>
      <c r="B462" s="207"/>
      <c r="D462" s="199">
        <v>45324</v>
      </c>
      <c r="E462" s="199">
        <v>45358</v>
      </c>
      <c r="F462" s="103">
        <v>45379</v>
      </c>
      <c r="G462" s="103">
        <v>45471</v>
      </c>
      <c r="H462" s="103">
        <v>45469</v>
      </c>
      <c r="I462" s="103">
        <v>45471</v>
      </c>
      <c r="J462" s="103">
        <v>45500</v>
      </c>
      <c r="K462" s="103">
        <v>45535</v>
      </c>
      <c r="L462" s="102">
        <v>45567</v>
      </c>
      <c r="M462" s="105" t="s">
        <v>100</v>
      </c>
      <c r="N462" s="103" t="s">
        <v>101</v>
      </c>
      <c r="O462" s="103">
        <v>45667</v>
      </c>
    </row>
    <row r="463" spans="1:15" x14ac:dyDescent="0.25">
      <c r="A463" s="210"/>
      <c r="B463" s="211"/>
      <c r="C463" s="49"/>
      <c r="D463" s="35"/>
      <c r="E463" s="35"/>
      <c r="F463" s="35"/>
      <c r="G463" s="35"/>
      <c r="K463" s="198"/>
      <c r="N463" s="197"/>
      <c r="O463" s="35"/>
    </row>
    <row r="464" spans="1:15" x14ac:dyDescent="0.25">
      <c r="A464" s="47" t="s">
        <v>102</v>
      </c>
      <c r="N464" s="112"/>
    </row>
    <row r="465" spans="1:20" ht="72" x14ac:dyDescent="0.25">
      <c r="A465" s="4" t="s">
        <v>11</v>
      </c>
      <c r="B465" s="4" t="s">
        <v>12</v>
      </c>
      <c r="C465" s="4" t="s">
        <v>13</v>
      </c>
      <c r="D465" s="5"/>
      <c r="E465" s="64"/>
      <c r="F465" s="67"/>
      <c r="G465" s="92"/>
      <c r="H465" s="5"/>
      <c r="I465" s="5"/>
      <c r="J465" s="5"/>
      <c r="K465" s="5"/>
      <c r="L465" s="5"/>
      <c r="M465" s="5"/>
      <c r="N465" s="5"/>
      <c r="O465" s="5"/>
      <c r="P465" s="5" t="s">
        <v>15</v>
      </c>
      <c r="Q465" s="5" t="s">
        <v>16</v>
      </c>
      <c r="R465" s="5" t="s">
        <v>17</v>
      </c>
      <c r="S465" s="5" t="s">
        <v>18</v>
      </c>
      <c r="T465" s="5" t="s">
        <v>19</v>
      </c>
    </row>
    <row r="466" spans="1:20" x14ac:dyDescent="0.25">
      <c r="A466" s="117" t="s">
        <v>20</v>
      </c>
      <c r="B466" s="123" t="s">
        <v>103</v>
      </c>
      <c r="C466" s="123" t="s">
        <v>104</v>
      </c>
      <c r="D466" s="189">
        <v>16</v>
      </c>
      <c r="E466" s="189">
        <v>14</v>
      </c>
      <c r="F466" s="123">
        <v>15</v>
      </c>
      <c r="G466" s="189">
        <v>15</v>
      </c>
      <c r="H466" s="189">
        <v>15</v>
      </c>
      <c r="I466" s="189">
        <v>14</v>
      </c>
      <c r="J466" s="189">
        <v>16</v>
      </c>
      <c r="K466" s="189">
        <v>14</v>
      </c>
      <c r="L466" s="189">
        <v>14</v>
      </c>
      <c r="M466" s="189">
        <v>14</v>
      </c>
      <c r="N466" s="189">
        <v>12</v>
      </c>
      <c r="O466" s="190">
        <v>12</v>
      </c>
      <c r="P466" s="123">
        <v>12</v>
      </c>
      <c r="Q466" s="123">
        <f>COUNT(D466:O466)</f>
        <v>12</v>
      </c>
      <c r="R466" s="123">
        <f>MIN(D466:O466)</f>
        <v>12</v>
      </c>
      <c r="S466" s="203">
        <f>AVERAGE(D466:O466)</f>
        <v>14.25</v>
      </c>
      <c r="T466" s="123">
        <f>MAX(D466:O466)</f>
        <v>16</v>
      </c>
    </row>
    <row r="467" spans="1:20" ht="24" x14ac:dyDescent="0.25">
      <c r="A467" s="117" t="s">
        <v>105</v>
      </c>
      <c r="B467" s="191" t="s">
        <v>85</v>
      </c>
      <c r="C467" s="123" t="s">
        <v>104</v>
      </c>
      <c r="D467" s="123">
        <v>0.02</v>
      </c>
      <c r="E467" s="123">
        <v>0.02</v>
      </c>
      <c r="F467" s="123">
        <v>0.02</v>
      </c>
      <c r="G467" s="189">
        <v>0.02</v>
      </c>
      <c r="H467" s="189">
        <v>0.02</v>
      </c>
      <c r="I467" s="189">
        <v>0.02</v>
      </c>
      <c r="J467" s="189">
        <v>0.02</v>
      </c>
      <c r="K467" s="189">
        <v>0.02</v>
      </c>
      <c r="L467" s="189">
        <v>0.02</v>
      </c>
      <c r="M467" s="189">
        <v>0.02</v>
      </c>
      <c r="N467" s="189">
        <v>0.02</v>
      </c>
      <c r="O467" s="190">
        <v>0.02</v>
      </c>
      <c r="P467" s="123">
        <v>12</v>
      </c>
      <c r="Q467" s="123">
        <f t="shared" ref="Q467:Q490" si="64">COUNT(D467:O467)</f>
        <v>12</v>
      </c>
      <c r="R467" s="123">
        <f t="shared" ref="R467:R490" si="65">MIN(D467:O467)</f>
        <v>0.02</v>
      </c>
      <c r="S467" s="203">
        <f t="shared" ref="S467:S490" si="66">AVERAGE(D467:O467)</f>
        <v>1.9999999999999997E-2</v>
      </c>
      <c r="T467" s="123">
        <f t="shared" ref="T467:T490" si="67">MAX(D467:O467)</f>
        <v>0.02</v>
      </c>
    </row>
    <row r="468" spans="1:20" ht="24" x14ac:dyDescent="0.25">
      <c r="A468" s="117" t="s">
        <v>106</v>
      </c>
      <c r="B468" s="118" t="s">
        <v>85</v>
      </c>
      <c r="C468" s="123" t="s">
        <v>104</v>
      </c>
      <c r="D468" s="123">
        <v>1</v>
      </c>
      <c r="E468" s="123">
        <v>1.5</v>
      </c>
      <c r="F468" s="123">
        <v>1</v>
      </c>
      <c r="G468" s="189">
        <v>1</v>
      </c>
      <c r="H468" s="189">
        <v>1</v>
      </c>
      <c r="I468" s="189">
        <v>3</v>
      </c>
      <c r="J468" s="189">
        <v>1</v>
      </c>
      <c r="K468" s="189">
        <v>1</v>
      </c>
      <c r="L468" s="189">
        <v>1</v>
      </c>
      <c r="M468" s="189">
        <v>1</v>
      </c>
      <c r="N468" s="189">
        <v>1.2</v>
      </c>
      <c r="O468" s="190">
        <v>1</v>
      </c>
      <c r="P468" s="123">
        <v>12</v>
      </c>
      <c r="Q468" s="123">
        <f t="shared" si="64"/>
        <v>12</v>
      </c>
      <c r="R468" s="123">
        <f t="shared" si="65"/>
        <v>1</v>
      </c>
      <c r="S468" s="203">
        <f t="shared" si="66"/>
        <v>1.2249999999999999</v>
      </c>
      <c r="T468" s="123">
        <f t="shared" si="67"/>
        <v>3</v>
      </c>
    </row>
    <row r="469" spans="1:20" ht="24" x14ac:dyDescent="0.25">
      <c r="A469" s="117" t="s">
        <v>107</v>
      </c>
      <c r="B469" s="118" t="s">
        <v>85</v>
      </c>
      <c r="C469" s="123" t="s">
        <v>104</v>
      </c>
      <c r="D469" s="123">
        <v>0.2</v>
      </c>
      <c r="E469" s="123">
        <v>0.2</v>
      </c>
      <c r="F469" s="123">
        <v>0.2</v>
      </c>
      <c r="G469" s="189">
        <v>0.3</v>
      </c>
      <c r="H469" s="189">
        <v>0.4</v>
      </c>
      <c r="I469" s="189">
        <v>0.4</v>
      </c>
      <c r="J469" s="189">
        <v>0.2</v>
      </c>
      <c r="K469" s="189">
        <v>0.4</v>
      </c>
      <c r="L469" s="189">
        <v>0.6</v>
      </c>
      <c r="M469" s="189">
        <v>0.2</v>
      </c>
      <c r="N469" s="189">
        <v>0.4</v>
      </c>
      <c r="O469" s="190">
        <v>0.8</v>
      </c>
      <c r="P469" s="123">
        <v>12</v>
      </c>
      <c r="Q469" s="123">
        <f t="shared" si="64"/>
        <v>12</v>
      </c>
      <c r="R469" s="123">
        <f t="shared" si="65"/>
        <v>0.2</v>
      </c>
      <c r="S469" s="203">
        <f t="shared" si="66"/>
        <v>0.35833333333333339</v>
      </c>
      <c r="T469" s="123">
        <f t="shared" si="67"/>
        <v>0.8</v>
      </c>
    </row>
    <row r="470" spans="1:20" ht="24" x14ac:dyDescent="0.25">
      <c r="A470" s="117" t="s">
        <v>108</v>
      </c>
      <c r="B470" s="118" t="s">
        <v>85</v>
      </c>
      <c r="C470" s="123" t="s">
        <v>104</v>
      </c>
      <c r="D470" s="123"/>
      <c r="E470" s="123">
        <v>10</v>
      </c>
      <c r="F470" s="123">
        <v>10</v>
      </c>
      <c r="G470" s="189">
        <v>10</v>
      </c>
      <c r="H470" s="189">
        <v>14</v>
      </c>
      <c r="I470" s="189">
        <v>10</v>
      </c>
      <c r="J470" s="189">
        <v>10</v>
      </c>
      <c r="K470" s="189">
        <v>10</v>
      </c>
      <c r="L470" s="189">
        <v>10</v>
      </c>
      <c r="M470" s="189">
        <v>10</v>
      </c>
      <c r="N470" s="189">
        <v>10</v>
      </c>
      <c r="O470" s="190">
        <v>10</v>
      </c>
      <c r="P470" s="123">
        <v>12</v>
      </c>
      <c r="Q470" s="123">
        <f t="shared" si="64"/>
        <v>11</v>
      </c>
      <c r="R470" s="123">
        <f t="shared" si="65"/>
        <v>10</v>
      </c>
      <c r="S470" s="203">
        <f t="shared" si="66"/>
        <v>10.363636363636363</v>
      </c>
      <c r="T470" s="123">
        <f t="shared" si="67"/>
        <v>14</v>
      </c>
    </row>
    <row r="471" spans="1:20" ht="24" x14ac:dyDescent="0.25">
      <c r="A471" s="117" t="s">
        <v>109</v>
      </c>
      <c r="B471" s="118" t="s">
        <v>85</v>
      </c>
      <c r="C471" s="123" t="s">
        <v>104</v>
      </c>
      <c r="D471" s="123">
        <v>21</v>
      </c>
      <c r="E471" s="123">
        <v>30</v>
      </c>
      <c r="F471" s="123">
        <v>11</v>
      </c>
      <c r="G471" s="189">
        <v>12</v>
      </c>
      <c r="H471" s="189">
        <v>13</v>
      </c>
      <c r="I471" s="189">
        <v>15</v>
      </c>
      <c r="J471" s="189">
        <v>13</v>
      </c>
      <c r="K471" s="189">
        <v>19</v>
      </c>
      <c r="L471" s="189">
        <v>16</v>
      </c>
      <c r="M471" s="189">
        <v>13</v>
      </c>
      <c r="N471" s="189">
        <v>18</v>
      </c>
      <c r="O471" s="190">
        <v>33</v>
      </c>
      <c r="P471" s="123">
        <v>12</v>
      </c>
      <c r="Q471" s="123">
        <f t="shared" si="64"/>
        <v>12</v>
      </c>
      <c r="R471" s="123">
        <f t="shared" si="65"/>
        <v>11</v>
      </c>
      <c r="S471" s="203">
        <f t="shared" si="66"/>
        <v>17.833333333333332</v>
      </c>
      <c r="T471" s="123">
        <f t="shared" si="67"/>
        <v>33</v>
      </c>
    </row>
    <row r="472" spans="1:20" ht="24" x14ac:dyDescent="0.25">
      <c r="A472" s="117" t="s">
        <v>110</v>
      </c>
      <c r="B472" s="7" t="s">
        <v>30</v>
      </c>
      <c r="C472" s="123" t="s">
        <v>104</v>
      </c>
      <c r="D472" s="123">
        <v>123</v>
      </c>
      <c r="E472" s="123">
        <v>123</v>
      </c>
      <c r="F472" s="123">
        <v>113</v>
      </c>
      <c r="G472" s="189">
        <v>95</v>
      </c>
      <c r="H472" s="189">
        <v>100</v>
      </c>
      <c r="I472" s="189">
        <v>120</v>
      </c>
      <c r="J472" s="189">
        <v>112</v>
      </c>
      <c r="K472" s="189">
        <v>122</v>
      </c>
      <c r="L472" s="189">
        <v>133</v>
      </c>
      <c r="M472" s="189">
        <v>119</v>
      </c>
      <c r="N472" s="189">
        <v>127</v>
      </c>
      <c r="O472" s="190">
        <v>185</v>
      </c>
      <c r="P472" s="123">
        <v>12</v>
      </c>
      <c r="Q472" s="123">
        <f t="shared" si="64"/>
        <v>12</v>
      </c>
      <c r="R472" s="123">
        <f t="shared" si="65"/>
        <v>95</v>
      </c>
      <c r="S472" s="203">
        <f t="shared" si="66"/>
        <v>122.66666666666667</v>
      </c>
      <c r="T472" s="123">
        <f t="shared" si="67"/>
        <v>185</v>
      </c>
    </row>
    <row r="473" spans="1:20" ht="24" x14ac:dyDescent="0.25">
      <c r="A473" s="117" t="s">
        <v>111</v>
      </c>
      <c r="B473" s="118" t="s">
        <v>85</v>
      </c>
      <c r="C473" s="123" t="s">
        <v>104</v>
      </c>
      <c r="D473" s="123">
        <v>2.5000000000000001E-2</v>
      </c>
      <c r="E473" s="123">
        <v>1.6E-2</v>
      </c>
      <c r="F473" s="123">
        <v>6.7000000000000004E-2</v>
      </c>
      <c r="G473" s="189">
        <v>6.0000000000000001E-3</v>
      </c>
      <c r="H473" s="189">
        <v>4.0000000000000001E-3</v>
      </c>
      <c r="I473" s="189">
        <v>5.0000000000000001E-3</v>
      </c>
      <c r="J473" s="189">
        <v>4.0000000000000001E-3</v>
      </c>
      <c r="K473" s="189">
        <v>5.0000000000000001E-3</v>
      </c>
      <c r="L473" s="189">
        <v>4.0000000000000001E-3</v>
      </c>
      <c r="M473" s="189">
        <v>2E-3</v>
      </c>
      <c r="N473" s="189">
        <v>3.0000000000000001E-3</v>
      </c>
      <c r="O473" s="190">
        <v>4.0000000000000001E-3</v>
      </c>
      <c r="P473" s="123">
        <v>12</v>
      </c>
      <c r="Q473" s="123">
        <f t="shared" si="64"/>
        <v>12</v>
      </c>
      <c r="R473" s="123">
        <f t="shared" si="65"/>
        <v>2E-3</v>
      </c>
      <c r="S473" s="203">
        <f t="shared" si="66"/>
        <v>1.2083333333333337E-2</v>
      </c>
      <c r="T473" s="123">
        <f t="shared" si="67"/>
        <v>6.7000000000000004E-2</v>
      </c>
    </row>
    <row r="474" spans="1:20" ht="24" x14ac:dyDescent="0.25">
      <c r="A474" s="117" t="s">
        <v>112</v>
      </c>
      <c r="B474" s="118" t="s">
        <v>85</v>
      </c>
      <c r="C474" s="123" t="s">
        <v>104</v>
      </c>
      <c r="D474" s="123">
        <v>4.3</v>
      </c>
      <c r="E474" s="123">
        <v>4.8</v>
      </c>
      <c r="F474" s="123">
        <v>4.8</v>
      </c>
      <c r="G474" s="189">
        <v>6.7</v>
      </c>
      <c r="H474" s="189">
        <v>6.7</v>
      </c>
      <c r="I474" s="189">
        <v>6.2</v>
      </c>
      <c r="J474" s="189">
        <v>6.6</v>
      </c>
      <c r="K474" s="189">
        <v>6.8</v>
      </c>
      <c r="L474" s="189">
        <v>6.4</v>
      </c>
      <c r="M474" s="189">
        <v>6.3</v>
      </c>
      <c r="N474" s="189">
        <v>6.4</v>
      </c>
      <c r="O474" s="190">
        <v>6.2</v>
      </c>
      <c r="P474" s="123">
        <v>12</v>
      </c>
      <c r="Q474" s="123">
        <f t="shared" si="64"/>
        <v>12</v>
      </c>
      <c r="R474" s="123">
        <f t="shared" si="65"/>
        <v>4.3</v>
      </c>
      <c r="S474" s="203">
        <f t="shared" si="66"/>
        <v>6.0166666666666666</v>
      </c>
      <c r="T474" s="123">
        <f t="shared" si="67"/>
        <v>6.8</v>
      </c>
    </row>
    <row r="475" spans="1:20" ht="24" x14ac:dyDescent="0.25">
      <c r="A475" s="117" t="s">
        <v>113</v>
      </c>
      <c r="B475" s="118" t="s">
        <v>85</v>
      </c>
      <c r="C475" s="123" t="s">
        <v>104</v>
      </c>
      <c r="D475" s="123">
        <v>0.05</v>
      </c>
      <c r="E475" s="123">
        <v>0.04</v>
      </c>
      <c r="F475" s="123">
        <v>0.06</v>
      </c>
      <c r="G475" s="189">
        <v>0.03</v>
      </c>
      <c r="H475" s="189">
        <v>0.04</v>
      </c>
      <c r="I475" s="189">
        <v>0.04</v>
      </c>
      <c r="J475" s="189">
        <v>0.04</v>
      </c>
      <c r="K475" s="189">
        <v>0.04</v>
      </c>
      <c r="L475" s="189">
        <v>0.04</v>
      </c>
      <c r="M475" s="189">
        <v>0.03</v>
      </c>
      <c r="N475" s="189">
        <v>0.04</v>
      </c>
      <c r="O475" s="190">
        <v>0.04</v>
      </c>
      <c r="P475" s="123">
        <v>12</v>
      </c>
      <c r="Q475" s="123">
        <f t="shared" si="64"/>
        <v>12</v>
      </c>
      <c r="R475" s="123">
        <f t="shared" si="65"/>
        <v>0.03</v>
      </c>
      <c r="S475" s="203">
        <f t="shared" si="66"/>
        <v>4.0833333333333326E-2</v>
      </c>
      <c r="T475" s="123">
        <f t="shared" si="67"/>
        <v>0.06</v>
      </c>
    </row>
    <row r="476" spans="1:20" ht="24" x14ac:dyDescent="0.25">
      <c r="A476" s="117" t="s">
        <v>114</v>
      </c>
      <c r="B476" s="118" t="s">
        <v>85</v>
      </c>
      <c r="C476" s="123" t="s">
        <v>104</v>
      </c>
      <c r="D476" s="123">
        <v>9.82</v>
      </c>
      <c r="E476" s="123">
        <v>8.07</v>
      </c>
      <c r="F476" s="123">
        <v>33.6</v>
      </c>
      <c r="G476" s="189">
        <v>2.41</v>
      </c>
      <c r="H476" s="189">
        <v>1.55</v>
      </c>
      <c r="I476" s="189">
        <v>2.0299999999999998</v>
      </c>
      <c r="J476" s="189">
        <v>1.55</v>
      </c>
      <c r="K476" s="189">
        <v>2.14</v>
      </c>
      <c r="L476" s="189">
        <v>1.1200000000000001</v>
      </c>
      <c r="M476" s="189">
        <v>0.6</v>
      </c>
      <c r="N476" s="189">
        <v>0.84</v>
      </c>
      <c r="O476" s="190">
        <v>1.22</v>
      </c>
      <c r="P476" s="123">
        <v>12</v>
      </c>
      <c r="Q476" s="123">
        <f t="shared" si="64"/>
        <v>12</v>
      </c>
      <c r="R476" s="123">
        <f t="shared" si="65"/>
        <v>0.6</v>
      </c>
      <c r="S476" s="203">
        <f t="shared" si="66"/>
        <v>5.4125000000000005</v>
      </c>
      <c r="T476" s="123">
        <f t="shared" si="67"/>
        <v>33.6</v>
      </c>
    </row>
    <row r="477" spans="1:20" ht="24" x14ac:dyDescent="0.25">
      <c r="A477" s="117" t="s">
        <v>115</v>
      </c>
      <c r="B477" s="118" t="s">
        <v>85</v>
      </c>
      <c r="C477" s="123" t="s">
        <v>104</v>
      </c>
      <c r="D477" s="123">
        <v>0.313</v>
      </c>
      <c r="E477" s="123">
        <v>0.20899999999999999</v>
      </c>
      <c r="F477" s="123">
        <v>0.86</v>
      </c>
      <c r="G477" s="192">
        <v>3.4000000000000002E-2</v>
      </c>
      <c r="H477" s="189">
        <v>2.1000000000000001E-2</v>
      </c>
      <c r="I477" s="189">
        <v>4.4999999999999998E-2</v>
      </c>
      <c r="J477" s="189">
        <v>3.1E-2</v>
      </c>
      <c r="K477" s="189">
        <v>2.9000000000000001E-2</v>
      </c>
      <c r="L477" s="189">
        <v>2.4E-2</v>
      </c>
      <c r="M477" s="189">
        <v>0.01</v>
      </c>
      <c r="N477" s="189">
        <v>1.6E-2</v>
      </c>
      <c r="O477" s="190">
        <v>2.8000000000000001E-2</v>
      </c>
      <c r="P477" s="123">
        <v>12</v>
      </c>
      <c r="Q477" s="123">
        <f t="shared" si="64"/>
        <v>12</v>
      </c>
      <c r="R477" s="123">
        <f t="shared" si="65"/>
        <v>0.01</v>
      </c>
      <c r="S477" s="203">
        <f t="shared" si="66"/>
        <v>0.13499999999999998</v>
      </c>
      <c r="T477" s="123">
        <f t="shared" si="67"/>
        <v>0.86</v>
      </c>
    </row>
    <row r="478" spans="1:20" ht="24" x14ac:dyDescent="0.25">
      <c r="A478" s="117" t="s">
        <v>116</v>
      </c>
      <c r="B478" s="118" t="s">
        <v>85</v>
      </c>
      <c r="C478" s="123" t="s">
        <v>104</v>
      </c>
      <c r="D478" s="123">
        <v>0.43</v>
      </c>
      <c r="E478" s="123">
        <v>0.43</v>
      </c>
      <c r="F478" s="123">
        <v>0.52</v>
      </c>
      <c r="G478" s="189">
        <v>0.4</v>
      </c>
      <c r="H478" s="189">
        <v>0.49</v>
      </c>
      <c r="I478" s="189">
        <v>0.56999999999999995</v>
      </c>
      <c r="J478" s="189">
        <v>0.54</v>
      </c>
      <c r="K478" s="189">
        <v>0.31</v>
      </c>
      <c r="L478" s="189">
        <v>0.47</v>
      </c>
      <c r="M478" s="189">
        <v>0.52</v>
      </c>
      <c r="N478" s="189">
        <v>0.48</v>
      </c>
      <c r="O478" s="190">
        <v>0.44</v>
      </c>
      <c r="P478" s="123">
        <v>12</v>
      </c>
      <c r="Q478" s="123">
        <f t="shared" si="64"/>
        <v>12</v>
      </c>
      <c r="R478" s="123">
        <f t="shared" si="65"/>
        <v>0.31</v>
      </c>
      <c r="S478" s="203">
        <f t="shared" si="66"/>
        <v>0.46666666666666673</v>
      </c>
      <c r="T478" s="123">
        <f t="shared" si="67"/>
        <v>0.56999999999999995</v>
      </c>
    </row>
    <row r="479" spans="1:20" ht="24" x14ac:dyDescent="0.25">
      <c r="A479" s="117" t="s">
        <v>117</v>
      </c>
      <c r="B479" s="118" t="s">
        <v>85</v>
      </c>
      <c r="C479" s="123" t="s">
        <v>104</v>
      </c>
      <c r="D479" s="123">
        <v>0.02</v>
      </c>
      <c r="E479" s="123">
        <v>0.02</v>
      </c>
      <c r="F479" s="123">
        <v>0.02</v>
      </c>
      <c r="G479" s="189">
        <v>0.02</v>
      </c>
      <c r="H479" s="189">
        <v>0.02</v>
      </c>
      <c r="I479" s="189">
        <v>0.02</v>
      </c>
      <c r="J479" s="189">
        <v>0.02</v>
      </c>
      <c r="K479" s="189">
        <v>0.02</v>
      </c>
      <c r="L479" s="189">
        <v>0.02</v>
      </c>
      <c r="M479" s="189">
        <v>0.02</v>
      </c>
      <c r="N479" s="189">
        <v>0.02</v>
      </c>
      <c r="O479" s="190">
        <v>0.02</v>
      </c>
      <c r="P479" s="123">
        <v>12</v>
      </c>
      <c r="Q479" s="123">
        <f t="shared" si="64"/>
        <v>12</v>
      </c>
      <c r="R479" s="123">
        <f t="shared" si="65"/>
        <v>0.02</v>
      </c>
      <c r="S479" s="203">
        <f t="shared" si="66"/>
        <v>1.9999999999999997E-2</v>
      </c>
      <c r="T479" s="123">
        <f t="shared" si="67"/>
        <v>0.02</v>
      </c>
    </row>
    <row r="480" spans="1:20" ht="24" x14ac:dyDescent="0.25">
      <c r="A480" s="117" t="s">
        <v>118</v>
      </c>
      <c r="B480" s="118" t="s">
        <v>85</v>
      </c>
      <c r="C480" s="123" t="s">
        <v>104</v>
      </c>
      <c r="D480" s="123">
        <v>0.63</v>
      </c>
      <c r="E480" s="123">
        <v>0.57999999999999996</v>
      </c>
      <c r="F480" s="123">
        <v>0.85</v>
      </c>
      <c r="G480" s="189">
        <v>0.51</v>
      </c>
      <c r="H480" s="189">
        <v>0.56000000000000005</v>
      </c>
      <c r="I480" s="189">
        <v>0.69</v>
      </c>
      <c r="J480" s="189">
        <v>0.69</v>
      </c>
      <c r="K480" s="189">
        <v>0.51</v>
      </c>
      <c r="L480" s="189">
        <v>0.71</v>
      </c>
      <c r="M480" s="189">
        <v>0.56000000000000005</v>
      </c>
      <c r="N480" s="189">
        <v>0.56999999999999995</v>
      </c>
      <c r="O480" s="190">
        <v>0.56000000000000005</v>
      </c>
      <c r="P480" s="123">
        <v>12</v>
      </c>
      <c r="Q480" s="123">
        <f t="shared" si="64"/>
        <v>12</v>
      </c>
      <c r="R480" s="123">
        <f t="shared" si="65"/>
        <v>0.51</v>
      </c>
      <c r="S480" s="203">
        <f t="shared" si="66"/>
        <v>0.61833333333333329</v>
      </c>
      <c r="T480" s="123">
        <f t="shared" si="67"/>
        <v>0.85</v>
      </c>
    </row>
    <row r="481" spans="1:20" ht="24" x14ac:dyDescent="0.25">
      <c r="A481" s="117" t="s">
        <v>38</v>
      </c>
      <c r="B481" s="118" t="s">
        <v>39</v>
      </c>
      <c r="C481" s="123" t="s">
        <v>104</v>
      </c>
      <c r="D481" s="189">
        <v>1</v>
      </c>
      <c r="E481" s="189">
        <v>1</v>
      </c>
      <c r="F481" s="189">
        <v>1</v>
      </c>
      <c r="G481" s="189">
        <v>1</v>
      </c>
      <c r="H481" s="189">
        <v>1</v>
      </c>
      <c r="I481" s="189">
        <v>1</v>
      </c>
      <c r="J481" s="189">
        <v>1</v>
      </c>
      <c r="K481" s="189">
        <v>1</v>
      </c>
      <c r="L481" s="189">
        <v>1</v>
      </c>
      <c r="M481" s="189">
        <v>1</v>
      </c>
      <c r="N481" s="189">
        <v>1</v>
      </c>
      <c r="O481" s="190">
        <v>1</v>
      </c>
      <c r="P481" s="123">
        <v>12</v>
      </c>
      <c r="Q481" s="123">
        <f t="shared" si="64"/>
        <v>12</v>
      </c>
      <c r="R481" s="123">
        <f t="shared" si="65"/>
        <v>1</v>
      </c>
      <c r="S481" s="203">
        <f t="shared" si="66"/>
        <v>1</v>
      </c>
      <c r="T481" s="123">
        <f t="shared" si="67"/>
        <v>1</v>
      </c>
    </row>
    <row r="482" spans="1:20" ht="22.5" customHeight="1" x14ac:dyDescent="0.25">
      <c r="A482" s="117" t="s">
        <v>119</v>
      </c>
      <c r="B482" s="118" t="s">
        <v>41</v>
      </c>
      <c r="C482" s="123" t="s">
        <v>104</v>
      </c>
      <c r="D482" s="123">
        <v>5.4</v>
      </c>
      <c r="E482" s="123">
        <v>5.4</v>
      </c>
      <c r="F482" s="123">
        <v>5</v>
      </c>
      <c r="G482" s="189">
        <v>5.3</v>
      </c>
      <c r="H482" s="189">
        <v>5.7</v>
      </c>
      <c r="I482" s="189">
        <v>5.6</v>
      </c>
      <c r="J482" s="189">
        <v>5.6</v>
      </c>
      <c r="K482" s="189">
        <v>5.6</v>
      </c>
      <c r="L482" s="189">
        <v>5.7</v>
      </c>
      <c r="M482" s="189">
        <v>5.6</v>
      </c>
      <c r="N482" s="189">
        <v>5.6</v>
      </c>
      <c r="O482" s="190">
        <v>5.7</v>
      </c>
      <c r="P482" s="123">
        <v>12</v>
      </c>
      <c r="Q482" s="123">
        <f t="shared" si="64"/>
        <v>12</v>
      </c>
      <c r="R482" s="123">
        <f t="shared" si="65"/>
        <v>5</v>
      </c>
      <c r="S482" s="203">
        <f t="shared" si="66"/>
        <v>5.5166666666666666</v>
      </c>
      <c r="T482" s="123">
        <f t="shared" si="67"/>
        <v>5.7</v>
      </c>
    </row>
    <row r="483" spans="1:20" ht="24" x14ac:dyDescent="0.25">
      <c r="A483" s="117" t="s">
        <v>120</v>
      </c>
      <c r="B483" s="118" t="s">
        <v>85</v>
      </c>
      <c r="C483" s="123" t="s">
        <v>104</v>
      </c>
      <c r="D483" s="123">
        <v>1</v>
      </c>
      <c r="E483" s="123">
        <v>0.9</v>
      </c>
      <c r="F483" s="123">
        <v>0.91</v>
      </c>
      <c r="G483" s="189">
        <v>0.8</v>
      </c>
      <c r="H483" s="189">
        <v>0.92</v>
      </c>
      <c r="I483" s="189">
        <v>0.97</v>
      </c>
      <c r="J483" s="189">
        <v>0.8</v>
      </c>
      <c r="K483" s="189">
        <v>1</v>
      </c>
      <c r="L483" s="189">
        <v>1.1000000000000001</v>
      </c>
      <c r="M483" s="189">
        <v>0.98</v>
      </c>
      <c r="N483" s="189">
        <v>1.1000000000000001</v>
      </c>
      <c r="O483" s="190">
        <v>1.4</v>
      </c>
      <c r="P483" s="123">
        <v>12</v>
      </c>
      <c r="Q483" s="123">
        <f t="shared" si="64"/>
        <v>12</v>
      </c>
      <c r="R483" s="123">
        <f t="shared" si="65"/>
        <v>0.8</v>
      </c>
      <c r="S483" s="203">
        <f t="shared" si="66"/>
        <v>0.9900000000000001</v>
      </c>
      <c r="T483" s="123">
        <f t="shared" si="67"/>
        <v>1.4</v>
      </c>
    </row>
    <row r="484" spans="1:20" ht="24" x14ac:dyDescent="0.25">
      <c r="A484" s="117" t="s">
        <v>121</v>
      </c>
      <c r="B484" s="118" t="s">
        <v>85</v>
      </c>
      <c r="C484" s="123" t="s">
        <v>104</v>
      </c>
      <c r="D484" s="123">
        <v>207.5</v>
      </c>
      <c r="E484" s="123">
        <v>186.1</v>
      </c>
      <c r="F484" s="123">
        <v>214.8</v>
      </c>
      <c r="G484" s="189">
        <v>197.5</v>
      </c>
      <c r="H484" s="189">
        <v>289.2</v>
      </c>
      <c r="I484" s="189">
        <v>232.2</v>
      </c>
      <c r="J484" s="189">
        <v>307.7</v>
      </c>
      <c r="K484" s="189">
        <v>276.2</v>
      </c>
      <c r="L484" s="189">
        <v>212.7</v>
      </c>
      <c r="M484" s="189">
        <v>297.39999999999998</v>
      </c>
      <c r="N484" s="189">
        <v>227.4</v>
      </c>
      <c r="O484" s="190">
        <v>212.4</v>
      </c>
      <c r="P484" s="123">
        <v>12</v>
      </c>
      <c r="Q484" s="123">
        <f t="shared" si="64"/>
        <v>12</v>
      </c>
      <c r="R484" s="123">
        <f t="shared" si="65"/>
        <v>186.1</v>
      </c>
      <c r="S484" s="203">
        <f t="shared" si="66"/>
        <v>238.42500000000004</v>
      </c>
      <c r="T484" s="123">
        <f t="shared" si="67"/>
        <v>307.7</v>
      </c>
    </row>
    <row r="485" spans="1:20" ht="24" x14ac:dyDescent="0.25">
      <c r="A485" s="117" t="s">
        <v>122</v>
      </c>
      <c r="B485" s="118" t="s">
        <v>85</v>
      </c>
      <c r="C485" s="123" t="s">
        <v>104</v>
      </c>
      <c r="D485" s="123">
        <v>21</v>
      </c>
      <c r="E485" s="123">
        <v>20</v>
      </c>
      <c r="F485" s="123">
        <v>19</v>
      </c>
      <c r="G485" s="189">
        <v>16</v>
      </c>
      <c r="H485" s="189">
        <v>17</v>
      </c>
      <c r="I485" s="189">
        <v>20</v>
      </c>
      <c r="J485" s="189">
        <v>18</v>
      </c>
      <c r="K485" s="189">
        <v>20</v>
      </c>
      <c r="L485" s="189">
        <v>21</v>
      </c>
      <c r="M485" s="189">
        <v>21</v>
      </c>
      <c r="N485" s="189">
        <v>21</v>
      </c>
      <c r="O485" s="190">
        <v>30</v>
      </c>
      <c r="P485" s="123">
        <v>12</v>
      </c>
      <c r="Q485" s="123">
        <f t="shared" si="64"/>
        <v>12</v>
      </c>
      <c r="R485" s="123">
        <f t="shared" si="65"/>
        <v>16</v>
      </c>
      <c r="S485" s="203">
        <f t="shared" si="66"/>
        <v>20.333333333333332</v>
      </c>
      <c r="T485" s="123">
        <f t="shared" si="67"/>
        <v>30</v>
      </c>
    </row>
    <row r="486" spans="1:20" ht="24" x14ac:dyDescent="0.25">
      <c r="A486" s="117" t="s">
        <v>123</v>
      </c>
      <c r="B486" s="118" t="s">
        <v>85</v>
      </c>
      <c r="C486" s="123" t="s">
        <v>104</v>
      </c>
      <c r="D486" s="123">
        <v>18.899999999999999</v>
      </c>
      <c r="E486" s="123">
        <v>18.399999999999999</v>
      </c>
      <c r="F486" s="123">
        <v>18.7</v>
      </c>
      <c r="G486" s="189">
        <v>16.100000000000001</v>
      </c>
      <c r="H486" s="189">
        <v>13.8</v>
      </c>
      <c r="I486" s="189">
        <v>15.7</v>
      </c>
      <c r="J486" s="189">
        <v>14.3</v>
      </c>
      <c r="K486" s="189">
        <v>13.4</v>
      </c>
      <c r="L486" s="189">
        <v>15.4</v>
      </c>
      <c r="M486" s="189">
        <v>13.1</v>
      </c>
      <c r="N486" s="189">
        <v>14.6</v>
      </c>
      <c r="O486" s="190">
        <v>12.8</v>
      </c>
      <c r="P486" s="123">
        <v>12</v>
      </c>
      <c r="Q486" s="123">
        <f t="shared" si="64"/>
        <v>12</v>
      </c>
      <c r="R486" s="123">
        <f t="shared" si="65"/>
        <v>12.8</v>
      </c>
      <c r="S486" s="203">
        <f t="shared" si="66"/>
        <v>15.433333333333332</v>
      </c>
      <c r="T486" s="123">
        <f t="shared" si="67"/>
        <v>18.899999999999999</v>
      </c>
    </row>
    <row r="487" spans="1:20" ht="24" x14ac:dyDescent="0.25">
      <c r="A487" s="117" t="s">
        <v>124</v>
      </c>
      <c r="B487" s="118" t="s">
        <v>85</v>
      </c>
      <c r="C487" s="123" t="s">
        <v>104</v>
      </c>
      <c r="D487" s="123">
        <v>17</v>
      </c>
      <c r="E487" s="123">
        <v>16</v>
      </c>
      <c r="F487" s="123">
        <v>15</v>
      </c>
      <c r="G487" s="189">
        <v>9.6</v>
      </c>
      <c r="H487" s="189">
        <v>10</v>
      </c>
      <c r="I487" s="189">
        <v>18</v>
      </c>
      <c r="J487" s="189">
        <v>15</v>
      </c>
      <c r="K487" s="189">
        <v>11</v>
      </c>
      <c r="L487" s="189">
        <v>18</v>
      </c>
      <c r="M487" s="189">
        <v>20</v>
      </c>
      <c r="N487" s="189">
        <v>16</v>
      </c>
      <c r="O487" s="190">
        <v>16</v>
      </c>
      <c r="P487" s="123">
        <v>12</v>
      </c>
      <c r="Q487" s="123">
        <f t="shared" si="64"/>
        <v>12</v>
      </c>
      <c r="R487" s="123">
        <f t="shared" si="65"/>
        <v>9.6</v>
      </c>
      <c r="S487" s="203">
        <f t="shared" si="66"/>
        <v>15.133333333333333</v>
      </c>
      <c r="T487" s="123">
        <f t="shared" si="67"/>
        <v>20</v>
      </c>
    </row>
    <row r="488" spans="1:20" ht="24" x14ac:dyDescent="0.25">
      <c r="A488" s="117" t="s">
        <v>125</v>
      </c>
      <c r="B488" s="118" t="s">
        <v>126</v>
      </c>
      <c r="C488" s="123" t="s">
        <v>104</v>
      </c>
      <c r="D488" s="123">
        <v>21.2</v>
      </c>
      <c r="E488" s="123">
        <v>21.1</v>
      </c>
      <c r="F488" s="123">
        <v>21.1</v>
      </c>
      <c r="G488" s="189">
        <v>21</v>
      </c>
      <c r="H488" s="189">
        <v>20.9</v>
      </c>
      <c r="I488" s="189">
        <v>20.3</v>
      </c>
      <c r="J488" s="189">
        <v>20.6</v>
      </c>
      <c r="K488" s="189">
        <v>20.8</v>
      </c>
      <c r="L488" s="189">
        <v>20.7</v>
      </c>
      <c r="M488" s="189">
        <v>21.2</v>
      </c>
      <c r="N488" s="189">
        <v>21.4</v>
      </c>
      <c r="O488" s="190">
        <v>21.7</v>
      </c>
      <c r="P488" s="123">
        <v>12</v>
      </c>
      <c r="Q488" s="123">
        <f t="shared" si="64"/>
        <v>12</v>
      </c>
      <c r="R488" s="123">
        <f t="shared" si="65"/>
        <v>20.3</v>
      </c>
      <c r="S488" s="203">
        <f t="shared" si="66"/>
        <v>21</v>
      </c>
      <c r="T488" s="123">
        <f t="shared" si="67"/>
        <v>21.7</v>
      </c>
    </row>
    <row r="489" spans="1:20" ht="24" x14ac:dyDescent="0.25">
      <c r="A489" s="117" t="s">
        <v>127</v>
      </c>
      <c r="B489" s="118" t="s">
        <v>85</v>
      </c>
      <c r="C489" s="123" t="s">
        <v>104</v>
      </c>
      <c r="D489" s="123">
        <v>0.2</v>
      </c>
      <c r="E489" s="123">
        <v>0.15</v>
      </c>
      <c r="F489" s="123">
        <v>0.33</v>
      </c>
      <c r="G489" s="189">
        <v>0.11</v>
      </c>
      <c r="H489" s="189">
        <v>7.0000000000000007E-2</v>
      </c>
      <c r="I489" s="189">
        <v>0.12</v>
      </c>
      <c r="J489" s="189">
        <v>0.15</v>
      </c>
      <c r="K489" s="189">
        <v>0.2</v>
      </c>
      <c r="L489" s="189">
        <v>0.24</v>
      </c>
      <c r="M489" s="189">
        <v>0.05</v>
      </c>
      <c r="N489" s="189">
        <v>0.09</v>
      </c>
      <c r="O489" s="190">
        <v>0.12</v>
      </c>
      <c r="P489" s="123">
        <v>12</v>
      </c>
      <c r="Q489" s="123">
        <f t="shared" si="64"/>
        <v>12</v>
      </c>
      <c r="R489" s="123">
        <f t="shared" si="65"/>
        <v>0.05</v>
      </c>
      <c r="S489" s="203">
        <f t="shared" si="66"/>
        <v>0.1525</v>
      </c>
      <c r="T489" s="123">
        <f t="shared" si="67"/>
        <v>0.33</v>
      </c>
    </row>
    <row r="490" spans="1:20" ht="24" x14ac:dyDescent="0.25">
      <c r="A490" s="117" t="s">
        <v>51</v>
      </c>
      <c r="B490" s="118" t="s">
        <v>39</v>
      </c>
      <c r="C490" s="123" t="s">
        <v>104</v>
      </c>
      <c r="D490" s="189">
        <v>1</v>
      </c>
      <c r="E490" s="189">
        <v>1</v>
      </c>
      <c r="F490" s="189">
        <v>1</v>
      </c>
      <c r="G490" s="189">
        <v>1</v>
      </c>
      <c r="H490" s="189">
        <v>1</v>
      </c>
      <c r="I490" s="189">
        <v>1</v>
      </c>
      <c r="J490" s="189">
        <v>1</v>
      </c>
      <c r="K490" s="189">
        <v>1</v>
      </c>
      <c r="L490" s="189">
        <v>1</v>
      </c>
      <c r="M490" s="189">
        <v>1</v>
      </c>
      <c r="N490" s="189">
        <v>1</v>
      </c>
      <c r="O490" s="190">
        <v>1</v>
      </c>
      <c r="P490" s="123">
        <v>12</v>
      </c>
      <c r="Q490" s="123">
        <f t="shared" si="64"/>
        <v>12</v>
      </c>
      <c r="R490" s="123">
        <f t="shared" si="65"/>
        <v>1</v>
      </c>
      <c r="S490" s="203">
        <f t="shared" si="66"/>
        <v>1</v>
      </c>
      <c r="T490" s="123">
        <f t="shared" si="67"/>
        <v>1</v>
      </c>
    </row>
    <row r="491" spans="1:20" x14ac:dyDescent="0.25">
      <c r="A491" s="51"/>
      <c r="B491" s="52"/>
      <c r="C491" s="53"/>
    </row>
    <row r="493" spans="1:20" x14ac:dyDescent="0.25">
      <c r="A493" s="205" t="s">
        <v>5</v>
      </c>
      <c r="B493" s="205"/>
      <c r="D493" s="101">
        <v>45363</v>
      </c>
      <c r="E493" s="103">
        <v>45461</v>
      </c>
      <c r="F493" s="103">
        <v>45545</v>
      </c>
      <c r="G493" s="103" t="s">
        <v>83</v>
      </c>
    </row>
    <row r="494" spans="1:20" x14ac:dyDescent="0.25">
      <c r="A494" s="206" t="s">
        <v>7</v>
      </c>
      <c r="B494" s="206"/>
      <c r="D494" s="130">
        <v>45377</v>
      </c>
      <c r="E494" s="105">
        <v>45468</v>
      </c>
      <c r="F494" s="102">
        <v>45553</v>
      </c>
      <c r="G494" s="103" t="s">
        <v>8</v>
      </c>
    </row>
    <row r="495" spans="1:20" x14ac:dyDescent="0.25">
      <c r="A495" s="207" t="s">
        <v>9</v>
      </c>
      <c r="B495" s="207"/>
      <c r="D495" s="130">
        <v>45378</v>
      </c>
      <c r="E495" s="105">
        <v>45469</v>
      </c>
      <c r="F495" s="102">
        <v>45566</v>
      </c>
      <c r="G495" s="103">
        <v>45667</v>
      </c>
      <c r="N495"/>
    </row>
    <row r="496" spans="1:20" x14ac:dyDescent="0.25">
      <c r="A496" s="210" t="s">
        <v>128</v>
      </c>
      <c r="B496" s="211"/>
      <c r="M496"/>
      <c r="N496"/>
    </row>
    <row r="497" spans="1:14" ht="72" x14ac:dyDescent="0.25">
      <c r="A497" s="4" t="s">
        <v>11</v>
      </c>
      <c r="B497" s="4" t="s">
        <v>12</v>
      </c>
      <c r="C497" s="4" t="s">
        <v>13</v>
      </c>
      <c r="D497" s="5"/>
      <c r="E497" s="5"/>
      <c r="F497" s="67"/>
      <c r="G497" s="92"/>
      <c r="H497" s="5" t="s">
        <v>15</v>
      </c>
      <c r="I497" s="5" t="s">
        <v>16</v>
      </c>
      <c r="J497" s="5" t="s">
        <v>17</v>
      </c>
      <c r="K497" s="5" t="s">
        <v>18</v>
      </c>
      <c r="L497" s="5" t="s">
        <v>19</v>
      </c>
      <c r="M497"/>
      <c r="N497"/>
    </row>
    <row r="498" spans="1:14" ht="24" x14ac:dyDescent="0.25">
      <c r="A498" s="6" t="s">
        <v>24</v>
      </c>
      <c r="B498" s="113" t="s">
        <v>21</v>
      </c>
      <c r="C498" s="153" t="s">
        <v>22</v>
      </c>
      <c r="D498" s="182">
        <v>0.1</v>
      </c>
      <c r="E498" s="182">
        <v>0.02</v>
      </c>
      <c r="F498" s="93">
        <v>0.02</v>
      </c>
      <c r="G498" s="93">
        <v>0.02</v>
      </c>
      <c r="H498" s="8">
        <v>4</v>
      </c>
      <c r="I498" s="8">
        <f>COUNT(D498:G498)</f>
        <v>4</v>
      </c>
      <c r="J498" s="147">
        <f>MIN(D498:G498)</f>
        <v>0.02</v>
      </c>
      <c r="K498" s="27">
        <f>AVERAGE(D498:G498)</f>
        <v>0.04</v>
      </c>
      <c r="L498" s="147">
        <f>MAX(D498:G498)</f>
        <v>0.1</v>
      </c>
      <c r="M498"/>
      <c r="N498"/>
    </row>
    <row r="499" spans="1:14" ht="24" x14ac:dyDescent="0.25">
      <c r="A499" s="6" t="s">
        <v>26</v>
      </c>
      <c r="B499" s="113" t="s">
        <v>21</v>
      </c>
      <c r="C499" s="153" t="s">
        <v>22</v>
      </c>
      <c r="D499" s="182">
        <v>1</v>
      </c>
      <c r="E499" s="182">
        <v>1.2</v>
      </c>
      <c r="F499" s="93">
        <v>1</v>
      </c>
      <c r="G499" s="93">
        <v>1</v>
      </c>
      <c r="H499" s="8">
        <v>4</v>
      </c>
      <c r="I499" s="8">
        <f t="shared" ref="I499:I508" si="68">COUNT(D499:G499)</f>
        <v>4</v>
      </c>
      <c r="J499" s="147">
        <f t="shared" ref="J499:J508" si="69">MIN(D499:G499)</f>
        <v>1</v>
      </c>
      <c r="K499" s="27">
        <f t="shared" ref="K499:K508" si="70">AVERAGE(D499:G499)</f>
        <v>1.05</v>
      </c>
      <c r="L499" s="147">
        <f t="shared" ref="L499:L508" si="71">MAX(D499:G499)</f>
        <v>1.2</v>
      </c>
      <c r="M499"/>
      <c r="N499"/>
    </row>
    <row r="500" spans="1:14" ht="24" x14ac:dyDescent="0.25">
      <c r="A500" s="6" t="s">
        <v>61</v>
      </c>
      <c r="B500" s="7" t="s">
        <v>30</v>
      </c>
      <c r="C500" s="153" t="s">
        <v>22</v>
      </c>
      <c r="D500" s="182">
        <v>217</v>
      </c>
      <c r="E500" s="182">
        <v>206</v>
      </c>
      <c r="F500" s="93">
        <v>207</v>
      </c>
      <c r="G500" s="93">
        <v>193</v>
      </c>
      <c r="H500" s="8">
        <v>4</v>
      </c>
      <c r="I500" s="8">
        <f t="shared" si="68"/>
        <v>4</v>
      </c>
      <c r="J500" s="147">
        <f t="shared" si="69"/>
        <v>193</v>
      </c>
      <c r="K500" s="27">
        <f t="shared" si="70"/>
        <v>205.75</v>
      </c>
      <c r="L500" s="147">
        <f t="shared" si="71"/>
        <v>217</v>
      </c>
      <c r="M500"/>
      <c r="N500"/>
    </row>
    <row r="501" spans="1:14" ht="24" x14ac:dyDescent="0.25">
      <c r="A501" s="6" t="s">
        <v>62</v>
      </c>
      <c r="B501" s="113" t="s">
        <v>21</v>
      </c>
      <c r="C501" s="153" t="s">
        <v>22</v>
      </c>
      <c r="D501" s="182">
        <v>2E-3</v>
      </c>
      <c r="E501" s="182">
        <v>1E-3</v>
      </c>
      <c r="F501" s="93">
        <v>5.0000000000000001E-3</v>
      </c>
      <c r="G501" s="93">
        <v>2E-3</v>
      </c>
      <c r="H501" s="8">
        <v>4</v>
      </c>
      <c r="I501" s="8">
        <f t="shared" si="68"/>
        <v>4</v>
      </c>
      <c r="J501" s="147">
        <f t="shared" si="69"/>
        <v>1E-3</v>
      </c>
      <c r="K501" s="27">
        <f t="shared" si="70"/>
        <v>2.5000000000000001E-3</v>
      </c>
      <c r="L501" s="147">
        <f t="shared" si="71"/>
        <v>5.0000000000000001E-3</v>
      </c>
      <c r="M501"/>
      <c r="N501"/>
    </row>
    <row r="502" spans="1:14" ht="24" x14ac:dyDescent="0.25">
      <c r="A502" s="6" t="s">
        <v>34</v>
      </c>
      <c r="B502" s="113" t="s">
        <v>21</v>
      </c>
      <c r="C502" s="153" t="s">
        <v>22</v>
      </c>
      <c r="D502" s="182">
        <v>6.8000000000000005E-2</v>
      </c>
      <c r="E502" s="182">
        <v>5.5E-2</v>
      </c>
      <c r="F502" s="93">
        <v>0.17399999999999999</v>
      </c>
      <c r="G502" s="93">
        <v>0.11700000000000001</v>
      </c>
      <c r="H502" s="8">
        <v>4</v>
      </c>
      <c r="I502" s="8">
        <f t="shared" si="68"/>
        <v>4</v>
      </c>
      <c r="J502" s="147">
        <f t="shared" si="69"/>
        <v>5.5E-2</v>
      </c>
      <c r="K502" s="27">
        <f t="shared" si="70"/>
        <v>0.10349999999999999</v>
      </c>
      <c r="L502" s="147">
        <f t="shared" si="71"/>
        <v>0.17399999999999999</v>
      </c>
      <c r="M502"/>
      <c r="N502"/>
    </row>
    <row r="503" spans="1:14" ht="24" x14ac:dyDescent="0.25">
      <c r="A503" s="6" t="s">
        <v>64</v>
      </c>
      <c r="B503" s="113" t="s">
        <v>21</v>
      </c>
      <c r="C503" s="153" t="s">
        <v>22</v>
      </c>
      <c r="D503" s="182">
        <v>0.16</v>
      </c>
      <c r="E503" s="182">
        <v>0.12</v>
      </c>
      <c r="F503" s="93">
        <v>0.02</v>
      </c>
      <c r="G503" s="93">
        <v>0.02</v>
      </c>
      <c r="H503" s="8">
        <v>4</v>
      </c>
      <c r="I503" s="8">
        <f t="shared" si="68"/>
        <v>4</v>
      </c>
      <c r="J503" s="147">
        <f t="shared" si="69"/>
        <v>0.02</v>
      </c>
      <c r="K503" s="27">
        <f t="shared" si="70"/>
        <v>8.0000000000000016E-2</v>
      </c>
      <c r="L503" s="147">
        <f t="shared" si="71"/>
        <v>0.16</v>
      </c>
      <c r="M503"/>
      <c r="N503"/>
    </row>
    <row r="504" spans="1:14" ht="24" x14ac:dyDescent="0.25">
      <c r="A504" s="6" t="s">
        <v>36</v>
      </c>
      <c r="B504" s="113" t="s">
        <v>21</v>
      </c>
      <c r="C504" s="153" t="s">
        <v>22</v>
      </c>
      <c r="D504" s="182">
        <v>0.02</v>
      </c>
      <c r="E504" s="182">
        <v>0.02</v>
      </c>
      <c r="F504" s="93">
        <v>0.02</v>
      </c>
      <c r="G504" s="93">
        <v>0.02</v>
      </c>
      <c r="H504" s="8">
        <v>4</v>
      </c>
      <c r="I504" s="8">
        <f t="shared" si="68"/>
        <v>4</v>
      </c>
      <c r="J504" s="147">
        <f t="shared" si="69"/>
        <v>0.02</v>
      </c>
      <c r="K504" s="27">
        <f t="shared" si="70"/>
        <v>0.02</v>
      </c>
      <c r="L504" s="147">
        <f t="shared" si="71"/>
        <v>0.02</v>
      </c>
      <c r="M504"/>
      <c r="N504"/>
    </row>
    <row r="505" spans="1:14" ht="24" x14ac:dyDescent="0.25">
      <c r="A505" s="6" t="s">
        <v>65</v>
      </c>
      <c r="B505" s="113" t="s">
        <v>21</v>
      </c>
      <c r="C505" s="153" t="s">
        <v>22</v>
      </c>
      <c r="D505" s="182">
        <v>0.26</v>
      </c>
      <c r="E505" s="182">
        <v>0.34</v>
      </c>
      <c r="F505" s="93">
        <v>0.31</v>
      </c>
      <c r="G505" s="93">
        <v>0.2</v>
      </c>
      <c r="H505" s="8">
        <v>4</v>
      </c>
      <c r="I505" s="8">
        <f t="shared" si="68"/>
        <v>4</v>
      </c>
      <c r="J505" s="147">
        <f t="shared" si="69"/>
        <v>0.2</v>
      </c>
      <c r="K505" s="27">
        <f t="shared" si="70"/>
        <v>0.27750000000000002</v>
      </c>
      <c r="L505" s="147">
        <f t="shared" si="71"/>
        <v>0.34</v>
      </c>
      <c r="M505"/>
      <c r="N505"/>
    </row>
    <row r="506" spans="1:14" ht="24" x14ac:dyDescent="0.25">
      <c r="A506" s="6" t="s">
        <v>40</v>
      </c>
      <c r="B506" s="166" t="s">
        <v>41</v>
      </c>
      <c r="C506" s="153" t="s">
        <v>90</v>
      </c>
      <c r="D506" s="182">
        <v>5.2</v>
      </c>
      <c r="E506" s="182">
        <v>5.7</v>
      </c>
      <c r="F506" s="94">
        <v>5.4</v>
      </c>
      <c r="G506" s="94">
        <v>5.2</v>
      </c>
      <c r="H506" s="8">
        <v>4</v>
      </c>
      <c r="I506" s="8">
        <f t="shared" si="68"/>
        <v>4</v>
      </c>
      <c r="J506" s="147">
        <f t="shared" si="69"/>
        <v>5.2</v>
      </c>
      <c r="K506" s="27">
        <f t="shared" si="70"/>
        <v>5.375</v>
      </c>
      <c r="L506" s="147">
        <f t="shared" si="71"/>
        <v>5.7</v>
      </c>
      <c r="M506"/>
      <c r="N506"/>
    </row>
    <row r="507" spans="1:14" ht="24" x14ac:dyDescent="0.25">
      <c r="A507" s="6" t="s">
        <v>44</v>
      </c>
      <c r="B507" s="113" t="s">
        <v>21</v>
      </c>
      <c r="C507" s="153" t="s">
        <v>22</v>
      </c>
      <c r="D507" s="182">
        <v>223.1</v>
      </c>
      <c r="E507" s="182">
        <v>173.9</v>
      </c>
      <c r="F507" s="93">
        <v>262.89999999999998</v>
      </c>
      <c r="G507" s="93">
        <v>217.2</v>
      </c>
      <c r="H507" s="8">
        <v>4</v>
      </c>
      <c r="I507" s="8">
        <f t="shared" si="68"/>
        <v>4</v>
      </c>
      <c r="J507" s="147">
        <f t="shared" si="69"/>
        <v>173.9</v>
      </c>
      <c r="K507" s="27">
        <f t="shared" si="70"/>
        <v>219.27499999999998</v>
      </c>
      <c r="L507" s="147">
        <f t="shared" si="71"/>
        <v>262.89999999999998</v>
      </c>
      <c r="M507"/>
      <c r="N507"/>
    </row>
    <row r="508" spans="1:14" ht="24" x14ac:dyDescent="0.25">
      <c r="A508" s="6" t="s">
        <v>68</v>
      </c>
      <c r="B508" s="113" t="s">
        <v>21</v>
      </c>
      <c r="C508" s="153" t="s">
        <v>22</v>
      </c>
      <c r="D508" s="182">
        <v>0.1</v>
      </c>
      <c r="E508" s="182">
        <v>0.22</v>
      </c>
      <c r="F508" s="93">
        <v>0.28999999999999998</v>
      </c>
      <c r="G508" s="93">
        <v>0.18</v>
      </c>
      <c r="H508" s="8">
        <v>4</v>
      </c>
      <c r="I508" s="8">
        <f t="shared" si="68"/>
        <v>4</v>
      </c>
      <c r="J508" s="147">
        <f t="shared" si="69"/>
        <v>0.1</v>
      </c>
      <c r="K508" s="27">
        <f t="shared" si="70"/>
        <v>0.19750000000000001</v>
      </c>
      <c r="L508" s="147">
        <f t="shared" si="71"/>
        <v>0.28999999999999998</v>
      </c>
      <c r="M508"/>
      <c r="N508"/>
    </row>
    <row r="509" spans="1:14" x14ac:dyDescent="0.25">
      <c r="M509"/>
      <c r="N509"/>
    </row>
    <row r="510" spans="1:14" x14ac:dyDescent="0.25">
      <c r="N510"/>
    </row>
    <row r="511" spans="1:14" x14ac:dyDescent="0.25">
      <c r="N511"/>
    </row>
    <row r="512" spans="1:14" x14ac:dyDescent="0.25">
      <c r="N512"/>
    </row>
    <row r="513" spans="14:14" x14ac:dyDescent="0.25">
      <c r="N513"/>
    </row>
    <row r="514" spans="14:14" x14ac:dyDescent="0.25">
      <c r="N514"/>
    </row>
    <row r="515" spans="14:14" x14ac:dyDescent="0.25">
      <c r="N515"/>
    </row>
    <row r="516" spans="14:14" x14ac:dyDescent="0.25">
      <c r="N516"/>
    </row>
    <row r="517" spans="14:14" x14ac:dyDescent="0.25">
      <c r="N517"/>
    </row>
    <row r="518" spans="14:14" x14ac:dyDescent="0.25">
      <c r="N518"/>
    </row>
    <row r="519" spans="14:14" x14ac:dyDescent="0.25">
      <c r="N519"/>
    </row>
    <row r="520" spans="14:14" x14ac:dyDescent="0.25">
      <c r="N520"/>
    </row>
    <row r="521" spans="14:14" x14ac:dyDescent="0.25">
      <c r="N521"/>
    </row>
    <row r="522" spans="14:14" x14ac:dyDescent="0.25">
      <c r="N522"/>
    </row>
    <row r="523" spans="14:14" x14ac:dyDescent="0.25">
      <c r="N523"/>
    </row>
    <row r="524" spans="14:14" x14ac:dyDescent="0.25">
      <c r="N524"/>
    </row>
    <row r="525" spans="14:14" x14ac:dyDescent="0.25">
      <c r="N525"/>
    </row>
    <row r="526" spans="14:14" x14ac:dyDescent="0.25">
      <c r="N526"/>
    </row>
    <row r="527" spans="14:14" x14ac:dyDescent="0.25">
      <c r="N527"/>
    </row>
    <row r="528" spans="14:14" x14ac:dyDescent="0.25">
      <c r="N528"/>
    </row>
    <row r="529" spans="14:14" x14ac:dyDescent="0.25">
      <c r="N529"/>
    </row>
    <row r="530" spans="14:14" x14ac:dyDescent="0.25">
      <c r="N530"/>
    </row>
    <row r="531" spans="14:14" x14ac:dyDescent="0.25">
      <c r="N531"/>
    </row>
    <row r="532" spans="14:14" x14ac:dyDescent="0.25">
      <c r="N532"/>
    </row>
    <row r="533" spans="14:14" x14ac:dyDescent="0.25">
      <c r="N533"/>
    </row>
    <row r="534" spans="14:14" x14ac:dyDescent="0.25">
      <c r="N534"/>
    </row>
    <row r="535" spans="14:14" x14ac:dyDescent="0.25">
      <c r="N535"/>
    </row>
    <row r="536" spans="14:14" x14ac:dyDescent="0.25">
      <c r="N536"/>
    </row>
    <row r="537" spans="14:14" x14ac:dyDescent="0.25">
      <c r="N537"/>
    </row>
    <row r="538" spans="14:14" x14ac:dyDescent="0.25">
      <c r="N538"/>
    </row>
    <row r="539" spans="14:14" x14ac:dyDescent="0.25">
      <c r="N539"/>
    </row>
    <row r="540" spans="14:14" x14ac:dyDescent="0.25">
      <c r="N540"/>
    </row>
    <row r="541" spans="14:14" x14ac:dyDescent="0.25">
      <c r="N541"/>
    </row>
    <row r="542" spans="14:14" x14ac:dyDescent="0.25">
      <c r="N542"/>
    </row>
    <row r="543" spans="14:14" x14ac:dyDescent="0.25">
      <c r="N543"/>
    </row>
    <row r="544" spans="14:14" x14ac:dyDescent="0.25">
      <c r="N544"/>
    </row>
    <row r="545" spans="14:14" x14ac:dyDescent="0.25">
      <c r="N545"/>
    </row>
    <row r="546" spans="14:14" x14ac:dyDescent="0.25">
      <c r="N546"/>
    </row>
    <row r="547" spans="14:14" x14ac:dyDescent="0.25">
      <c r="N547"/>
    </row>
    <row r="548" spans="14:14" x14ac:dyDescent="0.25">
      <c r="N548"/>
    </row>
    <row r="549" spans="14:14" x14ac:dyDescent="0.25">
      <c r="N549"/>
    </row>
    <row r="550" spans="14:14" x14ac:dyDescent="0.25">
      <c r="N550"/>
    </row>
    <row r="551" spans="14:14" x14ac:dyDescent="0.25">
      <c r="N551"/>
    </row>
    <row r="552" spans="14:14" x14ac:dyDescent="0.25">
      <c r="N552"/>
    </row>
    <row r="553" spans="14:14" x14ac:dyDescent="0.25">
      <c r="N553"/>
    </row>
    <row r="554" spans="14:14" x14ac:dyDescent="0.25">
      <c r="N554"/>
    </row>
    <row r="555" spans="14:14" x14ac:dyDescent="0.25">
      <c r="N555"/>
    </row>
    <row r="556" spans="14:14" x14ac:dyDescent="0.25">
      <c r="N556"/>
    </row>
    <row r="557" spans="14:14" x14ac:dyDescent="0.25">
      <c r="N557"/>
    </row>
    <row r="558" spans="14:14" x14ac:dyDescent="0.25">
      <c r="N558"/>
    </row>
    <row r="559" spans="14:14" x14ac:dyDescent="0.25">
      <c r="N559"/>
    </row>
    <row r="560" spans="14:14" x14ac:dyDescent="0.25">
      <c r="N560"/>
    </row>
    <row r="561" spans="14:14" x14ac:dyDescent="0.25">
      <c r="N561"/>
    </row>
    <row r="562" spans="14:14" x14ac:dyDescent="0.25">
      <c r="N562"/>
    </row>
    <row r="563" spans="14:14" x14ac:dyDescent="0.25">
      <c r="N563"/>
    </row>
    <row r="564" spans="14:14" x14ac:dyDescent="0.25">
      <c r="N564"/>
    </row>
    <row r="565" spans="14:14" x14ac:dyDescent="0.25">
      <c r="N565"/>
    </row>
    <row r="566" spans="14:14" x14ac:dyDescent="0.25">
      <c r="N566"/>
    </row>
    <row r="567" spans="14:14" x14ac:dyDescent="0.25">
      <c r="N567"/>
    </row>
    <row r="568" spans="14:14" x14ac:dyDescent="0.25">
      <c r="N568"/>
    </row>
    <row r="569" spans="14:14" x14ac:dyDescent="0.25">
      <c r="N569"/>
    </row>
    <row r="570" spans="14:14" x14ac:dyDescent="0.25">
      <c r="N570"/>
    </row>
    <row r="571" spans="14:14" x14ac:dyDescent="0.25">
      <c r="N571"/>
    </row>
    <row r="572" spans="14:14" x14ac:dyDescent="0.25">
      <c r="N572"/>
    </row>
    <row r="573" spans="14:14" x14ac:dyDescent="0.25">
      <c r="N573"/>
    </row>
    <row r="574" spans="14:14" x14ac:dyDescent="0.25">
      <c r="N574"/>
    </row>
    <row r="575" spans="14:14" x14ac:dyDescent="0.25">
      <c r="N575"/>
    </row>
    <row r="576" spans="14:14" x14ac:dyDescent="0.25">
      <c r="N576"/>
    </row>
    <row r="577" spans="14:14" x14ac:dyDescent="0.25">
      <c r="N577"/>
    </row>
    <row r="578" spans="14:14" x14ac:dyDescent="0.25">
      <c r="N578"/>
    </row>
    <row r="579" spans="14:14" x14ac:dyDescent="0.25">
      <c r="N579"/>
    </row>
    <row r="580" spans="14:14" x14ac:dyDescent="0.25">
      <c r="N580"/>
    </row>
    <row r="581" spans="14:14" x14ac:dyDescent="0.25">
      <c r="N581"/>
    </row>
    <row r="582" spans="14:14" x14ac:dyDescent="0.25">
      <c r="N582"/>
    </row>
    <row r="583" spans="14:14" x14ac:dyDescent="0.25">
      <c r="N583"/>
    </row>
    <row r="584" spans="14:14" x14ac:dyDescent="0.25">
      <c r="N584"/>
    </row>
    <row r="585" spans="14:14" x14ac:dyDescent="0.25">
      <c r="N585"/>
    </row>
    <row r="586" spans="14:14" x14ac:dyDescent="0.25">
      <c r="N586"/>
    </row>
    <row r="587" spans="14:14" x14ac:dyDescent="0.25">
      <c r="N587"/>
    </row>
    <row r="588" spans="14:14" x14ac:dyDescent="0.25">
      <c r="N588"/>
    </row>
    <row r="589" spans="14:14" x14ac:dyDescent="0.25">
      <c r="N589"/>
    </row>
    <row r="590" spans="14:14" x14ac:dyDescent="0.25">
      <c r="N590"/>
    </row>
    <row r="591" spans="14:14" x14ac:dyDescent="0.25">
      <c r="N591"/>
    </row>
    <row r="592" spans="14:14" x14ac:dyDescent="0.25">
      <c r="N592"/>
    </row>
    <row r="593" spans="14:14" x14ac:dyDescent="0.25">
      <c r="N593"/>
    </row>
    <row r="594" spans="14:14" x14ac:dyDescent="0.25">
      <c r="N594"/>
    </row>
    <row r="595" spans="14:14" x14ac:dyDescent="0.25">
      <c r="N595"/>
    </row>
    <row r="596" spans="14:14" x14ac:dyDescent="0.25">
      <c r="N596"/>
    </row>
    <row r="597" spans="14:14" x14ac:dyDescent="0.25">
      <c r="N597"/>
    </row>
    <row r="598" spans="14:14" x14ac:dyDescent="0.25">
      <c r="N598"/>
    </row>
    <row r="599" spans="14:14" x14ac:dyDescent="0.25">
      <c r="N599"/>
    </row>
    <row r="600" spans="14:14" x14ac:dyDescent="0.25">
      <c r="N600"/>
    </row>
    <row r="601" spans="14:14" x14ac:dyDescent="0.25">
      <c r="N601"/>
    </row>
    <row r="602" spans="14:14" x14ac:dyDescent="0.25">
      <c r="N602"/>
    </row>
    <row r="603" spans="14:14" x14ac:dyDescent="0.25">
      <c r="N603"/>
    </row>
    <row r="604" spans="14:14" x14ac:dyDescent="0.25">
      <c r="N604"/>
    </row>
    <row r="605" spans="14:14" x14ac:dyDescent="0.25">
      <c r="N605"/>
    </row>
    <row r="606" spans="14:14" x14ac:dyDescent="0.25">
      <c r="N606"/>
    </row>
    <row r="607" spans="14:14" x14ac:dyDescent="0.25">
      <c r="N607"/>
    </row>
    <row r="608" spans="14:14" x14ac:dyDescent="0.25">
      <c r="N608"/>
    </row>
    <row r="609" spans="14:14" x14ac:dyDescent="0.25">
      <c r="N609"/>
    </row>
    <row r="610" spans="14:14" x14ac:dyDescent="0.25">
      <c r="N610"/>
    </row>
    <row r="611" spans="14:14" x14ac:dyDescent="0.25">
      <c r="N611"/>
    </row>
    <row r="612" spans="14:14" x14ac:dyDescent="0.25">
      <c r="N612"/>
    </row>
    <row r="613" spans="14:14" x14ac:dyDescent="0.25">
      <c r="N613"/>
    </row>
    <row r="614" spans="14:14" x14ac:dyDescent="0.25">
      <c r="N614"/>
    </row>
    <row r="615" spans="14:14" x14ac:dyDescent="0.25">
      <c r="N615"/>
    </row>
    <row r="616" spans="14:14" x14ac:dyDescent="0.25">
      <c r="N616"/>
    </row>
    <row r="617" spans="14:14" x14ac:dyDescent="0.25">
      <c r="N617"/>
    </row>
    <row r="618" spans="14:14" x14ac:dyDescent="0.25">
      <c r="N618"/>
    </row>
    <row r="619" spans="14:14" x14ac:dyDescent="0.25">
      <c r="N619"/>
    </row>
    <row r="620" spans="14:14" x14ac:dyDescent="0.25">
      <c r="N620"/>
    </row>
    <row r="621" spans="14:14" x14ac:dyDescent="0.25">
      <c r="N621"/>
    </row>
    <row r="622" spans="14:14" x14ac:dyDescent="0.25">
      <c r="N622"/>
    </row>
    <row r="623" spans="14:14" x14ac:dyDescent="0.25">
      <c r="N623"/>
    </row>
    <row r="624" spans="14:14" x14ac:dyDescent="0.25">
      <c r="N624"/>
    </row>
    <row r="625" spans="14:14" x14ac:dyDescent="0.25">
      <c r="N625"/>
    </row>
    <row r="626" spans="14:14" x14ac:dyDescent="0.25">
      <c r="N626"/>
    </row>
    <row r="627" spans="14:14" x14ac:dyDescent="0.25">
      <c r="N627"/>
    </row>
    <row r="628" spans="14:14" x14ac:dyDescent="0.25">
      <c r="N628"/>
    </row>
    <row r="629" spans="14:14" x14ac:dyDescent="0.25">
      <c r="N629"/>
    </row>
    <row r="630" spans="14:14" x14ac:dyDescent="0.25">
      <c r="N630"/>
    </row>
    <row r="631" spans="14:14" x14ac:dyDescent="0.25">
      <c r="N631"/>
    </row>
    <row r="632" spans="14:14" x14ac:dyDescent="0.25">
      <c r="N632"/>
    </row>
    <row r="633" spans="14:14" x14ac:dyDescent="0.25">
      <c r="N633"/>
    </row>
  </sheetData>
  <mergeCells count="71">
    <mergeCell ref="A341:B341"/>
    <mergeCell ref="A342:B342"/>
    <mergeCell ref="A361:B361"/>
    <mergeCell ref="A362:B362"/>
    <mergeCell ref="A255:B255"/>
    <mergeCell ref="A308:B308"/>
    <mergeCell ref="A360:B360"/>
    <mergeCell ref="A379:B379"/>
    <mergeCell ref="A403:B403"/>
    <mergeCell ref="A425:B425"/>
    <mergeCell ref="A380:B380"/>
    <mergeCell ref="A381:B381"/>
    <mergeCell ref="A404:B404"/>
    <mergeCell ref="A405:B405"/>
    <mergeCell ref="A45:B45"/>
    <mergeCell ref="A74:B74"/>
    <mergeCell ref="A75:B75"/>
    <mergeCell ref="A76:B76"/>
    <mergeCell ref="H313:H314"/>
    <mergeCell ref="A111:B111"/>
    <mergeCell ref="A301:B301"/>
    <mergeCell ref="A302:B302"/>
    <mergeCell ref="A309:B309"/>
    <mergeCell ref="A310:B310"/>
    <mergeCell ref="A290:B290"/>
    <mergeCell ref="A256:B256"/>
    <mergeCell ref="A257:B257"/>
    <mergeCell ref="A291:B291"/>
    <mergeCell ref="A292:B292"/>
    <mergeCell ref="D116:G116"/>
    <mergeCell ref="B2:O2"/>
    <mergeCell ref="B3:O3"/>
    <mergeCell ref="A6:B6"/>
    <mergeCell ref="A5:B5"/>
    <mergeCell ref="A43:B43"/>
    <mergeCell ref="A7:B7"/>
    <mergeCell ref="A495:B495"/>
    <mergeCell ref="A496:B496"/>
    <mergeCell ref="A442:B442"/>
    <mergeCell ref="A463:B463"/>
    <mergeCell ref="A443:B443"/>
    <mergeCell ref="A461:B461"/>
    <mergeCell ref="A462:B462"/>
    <mergeCell ref="A494:B494"/>
    <mergeCell ref="A147:B147"/>
    <mergeCell ref="A113:B113"/>
    <mergeCell ref="L313:L314"/>
    <mergeCell ref="A321:B321"/>
    <mergeCell ref="A340:B340"/>
    <mergeCell ref="A323:B323"/>
    <mergeCell ref="I313:I314"/>
    <mergeCell ref="J313:J314"/>
    <mergeCell ref="K313:K314"/>
    <mergeCell ref="A322:B322"/>
    <mergeCell ref="A300:B300"/>
    <mergeCell ref="A1:B1"/>
    <mergeCell ref="A441:B441"/>
    <mergeCell ref="A460:B460"/>
    <mergeCell ref="A493:B493"/>
    <mergeCell ref="A423:B423"/>
    <mergeCell ref="A424:B424"/>
    <mergeCell ref="A149:B149"/>
    <mergeCell ref="A185:B185"/>
    <mergeCell ref="A186:B186"/>
    <mergeCell ref="A220:B220"/>
    <mergeCell ref="A221:B221"/>
    <mergeCell ref="A184:B184"/>
    <mergeCell ref="A219:B219"/>
    <mergeCell ref="A148:B148"/>
    <mergeCell ref="A112:B112"/>
    <mergeCell ref="A44:B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542215-57ad-4248-b457-d9fbdf288653">
      <Terms xmlns="http://schemas.microsoft.com/office/infopath/2007/PartnerControls"/>
    </lcf76f155ced4ddcb4097134ff3c332f>
    <TaxCatchAll xmlns="faab208d-2fa7-423f-83f3-af7305f8db64" xsi:nil="true"/>
    <Reviewed xmlns="43542215-57ad-4248-b457-d9fbdf288653" xsi:nil="true"/>
    <NextResponsible xmlns="43542215-57ad-4248-b457-d9fbdf288653">
      <UserInfo>
        <DisplayName/>
        <AccountId xsi:nil="true"/>
        <AccountType/>
      </UserInfo>
    </NextResponsibl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96856A71AA3F4A81C7FF557F0E9CA1" ma:contentTypeVersion="15" ma:contentTypeDescription="Create a new document." ma:contentTypeScope="" ma:versionID="9958adc1c7ef4cda3429d98d210b6310">
  <xsd:schema xmlns:xsd="http://www.w3.org/2001/XMLSchema" xmlns:xs="http://www.w3.org/2001/XMLSchema" xmlns:p="http://schemas.microsoft.com/office/2006/metadata/properties" xmlns:ns2="43542215-57ad-4248-b457-d9fbdf288653" xmlns:ns3="faab208d-2fa7-423f-83f3-af7305f8db64" targetNamespace="http://schemas.microsoft.com/office/2006/metadata/properties" ma:root="true" ma:fieldsID="01df205e17d7e33c744d1b5102efe713" ns2:_="" ns3:_="">
    <xsd:import namespace="43542215-57ad-4248-b457-d9fbdf288653"/>
    <xsd:import namespace="faab208d-2fa7-423f-83f3-af7305f8db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Reviewed" minOccurs="0"/>
                <xsd:element ref="ns2:NextRespon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42215-57ad-4248-b457-d9fbdf288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78ac641-ef73-4d92-92f4-5f2a1c8c448e"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Reviewed" ma:index="21" nillable="true" ma:displayName="Reviewed" ma:format="Dropdown" ma:internalName="Reviewed">
      <xsd:simpleType>
        <xsd:restriction base="dms:Choice">
          <xsd:enumeration value="Current"/>
          <xsd:enumeration value="Underway"/>
          <xsd:enumeration value="Out of Date"/>
        </xsd:restriction>
      </xsd:simpleType>
    </xsd:element>
    <xsd:element name="NextResponsible" ma:index="22" nillable="true" ma:displayName="Next Responsible" ma:format="Dropdown" ma:list="UserInfo" ma:SharePointGroup="0" ma:internalName="NextResponsib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ab208d-2fa7-423f-83f3-af7305f8db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f95e1f-b2d6-432a-8a6e-2615e6a8e564}" ma:internalName="TaxCatchAll" ma:showField="CatchAllData" ma:web="faab208d-2fa7-423f-83f3-af7305f8db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E1ED63-78C6-4702-A1AB-61679CD260EA}">
  <ds:schemaRefs>
    <ds:schemaRef ds:uri="http://schemas.microsoft.com/sharepoint/v3/contenttype/forms"/>
  </ds:schemaRefs>
</ds:datastoreItem>
</file>

<file path=customXml/itemProps2.xml><?xml version="1.0" encoding="utf-8"?>
<ds:datastoreItem xmlns:ds="http://schemas.openxmlformats.org/officeDocument/2006/customXml" ds:itemID="{2E7F2FE2-7292-4B0F-9449-4661B3C9DA4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3542215-57ad-4248-b457-d9fbdf288653"/>
    <ds:schemaRef ds:uri="faab208d-2fa7-423f-83f3-af7305f8db64"/>
    <ds:schemaRef ds:uri="http://www.w3.org/XML/1998/namespace"/>
    <ds:schemaRef ds:uri="http://purl.org/dc/dcmitype/"/>
  </ds:schemaRefs>
</ds:datastoreItem>
</file>

<file path=customXml/itemProps3.xml><?xml version="1.0" encoding="utf-8"?>
<ds:datastoreItem xmlns:ds="http://schemas.openxmlformats.org/officeDocument/2006/customXml" ds:itemID="{F1EB59EF-3F91-4DD8-8B9A-7945E2CF28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542215-57ad-4248-b457-d9fbdf288653"/>
    <ds:schemaRef ds:uri="faab208d-2fa7-423f-83f3-af7305f8d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Publishing data</vt:lpstr>
    </vt:vector>
  </TitlesOfParts>
  <Manager/>
  <Company>Tweed Shire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Dobbs</dc:creator>
  <cp:keywords/>
  <dc:description/>
  <cp:lastModifiedBy>Colin Arnold</cp:lastModifiedBy>
  <cp:revision/>
  <dcterms:created xsi:type="dcterms:W3CDTF">2020-07-20T03:41:39Z</dcterms:created>
  <dcterms:modified xsi:type="dcterms:W3CDTF">2025-01-13T00:30:38Z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y fmtid="{D5CDD505-2E9C-101B-9397-08002B2CF9AE}" pid="10" name="ContentTypeId">
    <vt:lpwstr>0x010100FA96856A71AA3F4A81C7FF557F0E9CA1</vt:lpwstr>
  </property>
  <property fmtid="{D5CDD505-2E9C-101B-9397-08002B2CF9AE}" pid="11" name="MediaServiceImageTags">
    <vt:lpwstr/>
  </property>
</Properties>
</file>